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udson\Desktop\KMHA Finance Policies\Revised\"/>
    </mc:Choice>
  </mc:AlternateContent>
  <bookViews>
    <workbookView xWindow="0" yWindow="0" windowWidth="15345" windowHeight="6735"/>
  </bookViews>
  <sheets>
    <sheet name="Team Budget" sheetId="27" r:id="rId1"/>
    <sheet name="Current Status" sheetId="2" r:id="rId2"/>
    <sheet name="Bank Activity Log" sheetId="13" r:id="rId3"/>
    <sheet name="Team Fees" sheetId="4" r:id="rId4"/>
    <sheet name="Sponsors" sheetId="23" r:id="rId5"/>
    <sheet name="Fundraising" sheetId="28" r:id="rId6"/>
  </sheets>
  <definedNames>
    <definedName name="_xlnm.Print_Area" localSheetId="1">'Current Status'!$A$1:$H$45</definedName>
    <definedName name="_xlnm.Print_Area" localSheetId="0">'Team Budget'!$A$1:$E$59</definedName>
    <definedName name="_xlnm.Print_Area" localSheetId="3">'Team Fees'!$B$4:$O$24</definedName>
  </definedNames>
  <calcPr calcId="152511"/>
</workbook>
</file>

<file path=xl/calcChain.xml><?xml version="1.0" encoding="utf-8"?>
<calcChain xmlns="http://schemas.openxmlformats.org/spreadsheetml/2006/main">
  <c r="C12" i="23" l="1"/>
  <c r="B12" i="23"/>
  <c r="D10" i="23"/>
  <c r="D9" i="23"/>
  <c r="D8" i="23"/>
  <c r="D7" i="23"/>
  <c r="D6" i="23"/>
  <c r="D57" i="28"/>
  <c r="D50" i="28"/>
  <c r="D59" i="28" s="1"/>
  <c r="D37" i="28"/>
  <c r="D39" i="28" s="1"/>
  <c r="D30" i="28"/>
  <c r="D17" i="28"/>
  <c r="D10" i="28"/>
  <c r="D19" i="28" s="1"/>
  <c r="D5" i="23" l="1"/>
  <c r="D12" i="23" s="1"/>
  <c r="Q7" i="4"/>
  <c r="U7" i="4" s="1"/>
  <c r="Q8" i="4"/>
  <c r="U8" i="4" s="1"/>
  <c r="Q9" i="4"/>
  <c r="U9" i="4" s="1"/>
  <c r="Q10" i="4"/>
  <c r="U10" i="4" s="1"/>
  <c r="Q11" i="4"/>
  <c r="U11" i="4" s="1"/>
  <c r="Q12" i="4"/>
  <c r="U12" i="4" s="1"/>
  <c r="Q13" i="4"/>
  <c r="U13" i="4" s="1"/>
  <c r="Q14" i="4"/>
  <c r="U14" i="4" s="1"/>
  <c r="Q15" i="4"/>
  <c r="U15" i="4" s="1"/>
  <c r="Q16" i="4"/>
  <c r="U16" i="4" s="1"/>
  <c r="Q17" i="4"/>
  <c r="U17" i="4" s="1"/>
  <c r="Q18" i="4"/>
  <c r="U18" i="4" s="1"/>
  <c r="Q19" i="4"/>
  <c r="U19" i="4" s="1"/>
  <c r="Q20" i="4"/>
  <c r="U20" i="4" s="1"/>
  <c r="Q21" i="4"/>
  <c r="U21" i="4" s="1"/>
  <c r="Q22" i="4"/>
  <c r="U22" i="4" s="1"/>
  <c r="Q6" i="4"/>
  <c r="U6" i="4" s="1"/>
  <c r="B40" i="2"/>
  <c r="B29" i="2"/>
  <c r="B30" i="2"/>
  <c r="B31" i="2"/>
  <c r="B32" i="2"/>
  <c r="B33" i="2"/>
  <c r="B34" i="2"/>
  <c r="B35" i="2"/>
  <c r="B36" i="2"/>
  <c r="B37" i="2"/>
  <c r="F37" i="2" s="1"/>
  <c r="B39" i="2"/>
  <c r="A28" i="2"/>
  <c r="A29" i="2"/>
  <c r="A30" i="2"/>
  <c r="A31" i="2"/>
  <c r="A32" i="2"/>
  <c r="A33" i="2"/>
  <c r="A34" i="2"/>
  <c r="A35" i="2"/>
  <c r="A36" i="2"/>
  <c r="A37" i="2"/>
  <c r="X4" i="13" s="1"/>
  <c r="A38" i="2"/>
  <c r="Y4" i="13" s="1"/>
  <c r="A39" i="2"/>
  <c r="Z4" i="13" s="1"/>
  <c r="A40" i="2"/>
  <c r="AA4" i="13" s="1"/>
  <c r="D24" i="27"/>
  <c r="B28" i="2" s="1"/>
  <c r="B19" i="2"/>
  <c r="B20" i="2"/>
  <c r="B21" i="2"/>
  <c r="B22" i="2"/>
  <c r="A19" i="2"/>
  <c r="J4" i="13" s="1"/>
  <c r="A20" i="2"/>
  <c r="K4" i="13" s="1"/>
  <c r="A21" i="2"/>
  <c r="L4" i="13" s="1"/>
  <c r="A22" i="2"/>
  <c r="M4" i="13" s="1"/>
  <c r="B18" i="2"/>
  <c r="A18" i="2"/>
  <c r="B17" i="2"/>
  <c r="A17" i="2"/>
  <c r="A16" i="2"/>
  <c r="Y55" i="13"/>
  <c r="C38" i="2" s="1"/>
  <c r="Z55" i="13"/>
  <c r="C39" i="2" s="1"/>
  <c r="AC6" i="13"/>
  <c r="AC7" i="13"/>
  <c r="AC8" i="13"/>
  <c r="AC9" i="13"/>
  <c r="AC10" i="13"/>
  <c r="AC11" i="13"/>
  <c r="AC12" i="13"/>
  <c r="AC13" i="13"/>
  <c r="AC14" i="13"/>
  <c r="AC15" i="13"/>
  <c r="AC16" i="13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C49" i="13"/>
  <c r="AC50" i="13"/>
  <c r="AC51" i="13"/>
  <c r="AC52" i="13"/>
  <c r="AC53" i="13"/>
  <c r="AC54" i="13"/>
  <c r="AC5" i="13"/>
  <c r="L55" i="13"/>
  <c r="C21" i="2" s="1"/>
  <c r="K55" i="13"/>
  <c r="C20" i="2" s="1"/>
  <c r="W55" i="13"/>
  <c r="C36" i="2" s="1"/>
  <c r="X55" i="13"/>
  <c r="C37" i="2" s="1"/>
  <c r="D57" i="13"/>
  <c r="U26" i="4" l="1"/>
  <c r="B38" i="2"/>
  <c r="F38" i="2" s="1"/>
  <c r="F39" i="2"/>
  <c r="H39" i="2" s="1"/>
  <c r="D38" i="27"/>
  <c r="D49" i="27"/>
  <c r="W4" i="13"/>
  <c r="D37" i="2"/>
  <c r="H37" i="2"/>
  <c r="G37" i="2"/>
  <c r="D39" i="2"/>
  <c r="D38" i="2" l="1"/>
  <c r="G39" i="2"/>
  <c r="H38" i="2"/>
  <c r="G38" i="2"/>
  <c r="D51" i="27"/>
  <c r="V4" i="13"/>
  <c r="U4" i="13"/>
  <c r="T4" i="13"/>
  <c r="S4" i="13"/>
  <c r="R4" i="13"/>
  <c r="Q4" i="13"/>
  <c r="P4" i="13"/>
  <c r="O4" i="13"/>
  <c r="H4" i="13"/>
  <c r="I4" i="13"/>
  <c r="G4" i="13"/>
  <c r="D55" i="27" l="1"/>
  <c r="B16" i="2"/>
  <c r="P55" i="13"/>
  <c r="Q55" i="13"/>
  <c r="U55" i="13"/>
  <c r="F19" i="2"/>
  <c r="V55" i="13"/>
  <c r="C35" i="2" s="1"/>
  <c r="T55" i="13"/>
  <c r="C33" i="2" s="1"/>
  <c r="AA55" i="13"/>
  <c r="C40" i="2" s="1"/>
  <c r="F40" i="2"/>
  <c r="F20" i="2"/>
  <c r="H20" i="2" s="1"/>
  <c r="F21" i="2"/>
  <c r="H21" i="2" s="1"/>
  <c r="F22" i="2"/>
  <c r="F16" i="2" l="1"/>
  <c r="G16" i="2" s="1"/>
  <c r="H40" i="2"/>
  <c r="H35" i="2"/>
  <c r="B24" i="2"/>
  <c r="G33" i="2"/>
  <c r="G19" i="2"/>
  <c r="G34" i="2"/>
  <c r="G36" i="2"/>
  <c r="R55" i="13"/>
  <c r="D33" i="2"/>
  <c r="D35" i="2"/>
  <c r="D21" i="2"/>
  <c r="G21" i="2"/>
  <c r="D40" i="2"/>
  <c r="G40" i="2"/>
  <c r="G22" i="2"/>
  <c r="D20" i="2"/>
  <c r="G20" i="2"/>
  <c r="S55" i="13"/>
  <c r="C32" i="2" s="1"/>
  <c r="O55" i="13"/>
  <c r="I55" i="13"/>
  <c r="C18" i="2" s="1"/>
  <c r="H55" i="13"/>
  <c r="C17" i="2" s="1"/>
  <c r="B42" i="2"/>
  <c r="C29" i="2"/>
  <c r="C30" i="2"/>
  <c r="G30" i="2" s="1"/>
  <c r="H36" i="2"/>
  <c r="C34" i="2"/>
  <c r="H34" i="2" s="1"/>
  <c r="M55" i="13"/>
  <c r="C22" i="2" s="1"/>
  <c r="H22" i="2" s="1"/>
  <c r="J55" i="13"/>
  <c r="C19" i="2" s="1"/>
  <c r="I21" i="4" l="1"/>
  <c r="I17" i="4"/>
  <c r="I13" i="4"/>
  <c r="I9" i="4"/>
  <c r="I20" i="4"/>
  <c r="I16" i="4"/>
  <c r="I12" i="4"/>
  <c r="I8" i="4"/>
  <c r="I19" i="4"/>
  <c r="I15" i="4"/>
  <c r="I11" i="4"/>
  <c r="I7" i="4"/>
  <c r="I22" i="4"/>
  <c r="I18" i="4"/>
  <c r="I14" i="4"/>
  <c r="I10" i="4"/>
  <c r="I6" i="4"/>
  <c r="L20" i="4"/>
  <c r="O20" i="4" s="1"/>
  <c r="L16" i="4"/>
  <c r="O16" i="4" s="1"/>
  <c r="L12" i="4"/>
  <c r="O12" i="4" s="1"/>
  <c r="L8" i="4"/>
  <c r="O8" i="4" s="1"/>
  <c r="L19" i="4"/>
  <c r="O19" i="4" s="1"/>
  <c r="L15" i="4"/>
  <c r="O15" i="4" s="1"/>
  <c r="L11" i="4"/>
  <c r="O11" i="4" s="1"/>
  <c r="L7" i="4"/>
  <c r="O7" i="4" s="1"/>
  <c r="L22" i="4"/>
  <c r="O22" i="4" s="1"/>
  <c r="L18" i="4"/>
  <c r="O18" i="4" s="1"/>
  <c r="L14" i="4"/>
  <c r="O14" i="4" s="1"/>
  <c r="L10" i="4"/>
  <c r="O10" i="4" s="1"/>
  <c r="L6" i="4"/>
  <c r="L21" i="4"/>
  <c r="O21" i="4" s="1"/>
  <c r="L17" i="4"/>
  <c r="O17" i="4" s="1"/>
  <c r="L13" i="4"/>
  <c r="O13" i="4" s="1"/>
  <c r="L9" i="4"/>
  <c r="O9" i="4" s="1"/>
  <c r="F22" i="4"/>
  <c r="F18" i="4"/>
  <c r="F14" i="4"/>
  <c r="F10" i="4"/>
  <c r="F6" i="4"/>
  <c r="F21" i="4"/>
  <c r="F17" i="4"/>
  <c r="F13" i="4"/>
  <c r="F9" i="4"/>
  <c r="F20" i="4"/>
  <c r="F16" i="4"/>
  <c r="F12" i="4"/>
  <c r="F8" i="4"/>
  <c r="F19" i="4"/>
  <c r="F15" i="4"/>
  <c r="F11" i="4"/>
  <c r="F7" i="4"/>
  <c r="D22" i="2"/>
  <c r="H29" i="2"/>
  <c r="H32" i="2"/>
  <c r="G32" i="2"/>
  <c r="G35" i="2"/>
  <c r="H30" i="2"/>
  <c r="H33" i="2"/>
  <c r="C31" i="2"/>
  <c r="D29" i="2"/>
  <c r="D34" i="2"/>
  <c r="D32" i="2"/>
  <c r="D36" i="2"/>
  <c r="G55" i="13"/>
  <c r="D30" i="2"/>
  <c r="H17" i="2"/>
  <c r="C28" i="2"/>
  <c r="B44" i="2"/>
  <c r="H19" i="2"/>
  <c r="C16" i="2" l="1"/>
  <c r="U28" i="4"/>
  <c r="U30" i="4" s="1"/>
  <c r="O6" i="4"/>
  <c r="G29" i="2"/>
  <c r="D31" i="2"/>
  <c r="G28" i="2"/>
  <c r="G18" i="2"/>
  <c r="H31" i="2"/>
  <c r="G31" i="2"/>
  <c r="D18" i="2"/>
  <c r="D19" i="2"/>
  <c r="C42" i="2"/>
  <c r="D17" i="2"/>
  <c r="D28" i="2"/>
  <c r="H16" i="2"/>
  <c r="D55" i="13"/>
  <c r="D42" i="2" l="1"/>
  <c r="G42" i="2"/>
  <c r="F42" i="2"/>
  <c r="H28" i="2"/>
  <c r="H42" i="2" s="1"/>
  <c r="H18" i="2"/>
  <c r="G17" i="2"/>
  <c r="G24" i="2" s="1"/>
  <c r="F24" i="2"/>
  <c r="D16" i="2"/>
  <c r="D24" i="2" s="1"/>
  <c r="C24" i="2"/>
  <c r="C44" i="2" s="1"/>
  <c r="D59" i="13"/>
  <c r="D63" i="13" s="1"/>
  <c r="G44" i="2" l="1"/>
  <c r="D44" i="2"/>
  <c r="F44" i="2"/>
  <c r="H24" i="2"/>
  <c r="H44" i="2" s="1"/>
</calcChain>
</file>

<file path=xl/sharedStrings.xml><?xml version="1.0" encoding="utf-8"?>
<sst xmlns="http://schemas.openxmlformats.org/spreadsheetml/2006/main" count="249" uniqueCount="114">
  <si>
    <t>Budget</t>
  </si>
  <si>
    <t>Notes</t>
  </si>
  <si>
    <t>Team Fees</t>
  </si>
  <si>
    <t>Sponsorship</t>
  </si>
  <si>
    <t>Fundraising</t>
  </si>
  <si>
    <t>Expenses</t>
  </si>
  <si>
    <t>Tournament Fees</t>
  </si>
  <si>
    <t xml:space="preserve">   Total Expenses</t>
  </si>
  <si>
    <t>Date:</t>
  </si>
  <si>
    <t>Original Budget</t>
  </si>
  <si>
    <t>Date Presented (emailed) to Parents:</t>
  </si>
  <si>
    <t>Player's Name</t>
  </si>
  <si>
    <t>Date</t>
  </si>
  <si>
    <t>Team Budget</t>
  </si>
  <si>
    <t>Bank</t>
  </si>
  <si>
    <t>Funding Received</t>
  </si>
  <si>
    <t>Cheque #</t>
  </si>
  <si>
    <t>Deposit (Cheque)</t>
  </si>
  <si>
    <t>Fee</t>
  </si>
  <si>
    <t>Forecast</t>
  </si>
  <si>
    <t>Actual to Date</t>
  </si>
  <si>
    <t>Remaining</t>
  </si>
  <si>
    <t>#</t>
  </si>
  <si>
    <t>Diff to Budget</t>
  </si>
  <si>
    <t>Sample deposit</t>
  </si>
  <si>
    <t>Sample Cheque</t>
  </si>
  <si>
    <t>Cleared</t>
  </si>
  <si>
    <t>N</t>
  </si>
  <si>
    <t>Y</t>
  </si>
  <si>
    <t>Balance per Bank Statement</t>
  </si>
  <si>
    <t>Unreconciled</t>
  </si>
  <si>
    <t>INSTRUCTION:</t>
  </si>
  <si>
    <t>Assign deposits and cheques to funding received or expense items - all numbers are positive - last colomn will be zero when all allocated</t>
  </si>
  <si>
    <t>Totals will be updated and actuals on the budget summary page will be updated</t>
  </si>
  <si>
    <t>Uncleared Items</t>
  </si>
  <si>
    <t>Cleared Balance</t>
  </si>
  <si>
    <t>Enter deposits made or cheques written on each line completing date, description, cheque # and amount in column D - positive for deposits, negative for cheques</t>
  </si>
  <si>
    <t>CASH BALANCE &amp; Totals</t>
  </si>
  <si>
    <t>Monthly basis enter new balance per bank statement and indicate items showing on bank statement as cleared with a Y in cleared column</t>
  </si>
  <si>
    <t>Cleared balance should agree to balance per bank statement once all cleared items indicated - follow up on any difference between your transactions and those showing on bank statements on a timely basis</t>
  </si>
  <si>
    <t>Bank Activity Log</t>
  </si>
  <si>
    <t>Unallocated</t>
  </si>
  <si>
    <t>To add lines and columns ensure you copy existing and paste insert - check links to titles on "Current " page and the totals to actuals</t>
  </si>
  <si>
    <t>Ice Time</t>
  </si>
  <si>
    <t>Referees</t>
  </si>
  <si>
    <t>League Fees</t>
  </si>
  <si>
    <t>Skill Development / Instruction</t>
  </si>
  <si>
    <t>&lt;Other Expense&gt;</t>
  </si>
  <si>
    <t>&lt;Other Funding&gt;</t>
  </si>
  <si>
    <t>Current Budget Status</t>
  </si>
  <si>
    <t>&lt;#1&gt;</t>
  </si>
  <si>
    <t>&lt;#2&gt;</t>
  </si>
  <si>
    <t>&lt;#3&gt;</t>
  </si>
  <si>
    <t>&lt;#4&gt;</t>
  </si>
  <si>
    <t>&lt;#5&gt;</t>
  </si>
  <si>
    <t>&lt;#6&gt;</t>
  </si>
  <si>
    <t>Total Expenses</t>
  </si>
  <si>
    <t>Power skating , goalie training, off-ice</t>
  </si>
  <si>
    <t>Funding</t>
  </si>
  <si>
    <t>Total Funding</t>
  </si>
  <si>
    <t>per player</t>
  </si>
  <si>
    <t>assuming 17 players</t>
  </si>
  <si>
    <t>Prepared By:</t>
  </si>
  <si>
    <t>Season:</t>
  </si>
  <si>
    <t>Team Name:</t>
  </si>
  <si>
    <t>&lt;Team Name&gt;</t>
  </si>
  <si>
    <t>2013-2014</t>
  </si>
  <si>
    <t>&lt;Treasurer&gt;</t>
  </si>
  <si>
    <t>&lt;Date&gt;</t>
  </si>
  <si>
    <t>Installment #1</t>
  </si>
  <si>
    <t>Installment #2</t>
  </si>
  <si>
    <t>Installment #3</t>
  </si>
  <si>
    <t>Tournaments:</t>
  </si>
  <si>
    <t>Balance Remaining to Fund</t>
  </si>
  <si>
    <t>Parent 1</t>
  </si>
  <si>
    <t xml:space="preserve"> Parent 2</t>
  </si>
  <si>
    <t>Installment 1</t>
  </si>
  <si>
    <t>Installment 2</t>
  </si>
  <si>
    <t>Installment 3</t>
  </si>
  <si>
    <t>Paid</t>
  </si>
  <si>
    <t>Total Paid</t>
  </si>
  <si>
    <t>Per Bank Activity Log</t>
  </si>
  <si>
    <t>Difference</t>
  </si>
  <si>
    <t>Net Fee</t>
  </si>
  <si>
    <t>Balance</t>
  </si>
  <si>
    <t>Refunded</t>
  </si>
  <si>
    <t>Team Fee Schedule</t>
  </si>
  <si>
    <t>Sponsor</t>
  </si>
  <si>
    <t>Costs</t>
  </si>
  <si>
    <t>Net</t>
  </si>
  <si>
    <t>&lt;Name&gt;</t>
  </si>
  <si>
    <t xml:space="preserve">  Total Funding</t>
  </si>
  <si>
    <t xml:space="preserve">   Net Remaining</t>
  </si>
  <si>
    <t>rounded</t>
  </si>
  <si>
    <t>Net of costs such as sponsor bars….</t>
  </si>
  <si>
    <t>&lt;Event 1&gt;</t>
  </si>
  <si>
    <t>Funds Received</t>
  </si>
  <si>
    <t>Net Funds Raised</t>
  </si>
  <si>
    <t>Amount</t>
  </si>
  <si>
    <t>Total</t>
  </si>
  <si>
    <t>&lt;Receipts&gt;</t>
  </si>
  <si>
    <t>&lt;Expense&gt;</t>
  </si>
  <si>
    <t>Costs (if any)</t>
  </si>
  <si>
    <t>&lt;Event 2&gt;</t>
  </si>
  <si>
    <t>&lt;Event 3&gt;</t>
  </si>
  <si>
    <t>Total Sponsorship</t>
  </si>
  <si>
    <t>Sponsor Summary</t>
  </si>
  <si>
    <t>Fundraising Summary</t>
  </si>
  <si>
    <t>Description / Supplier</t>
  </si>
  <si>
    <t>Coach Supplies</t>
  </si>
  <si>
    <t>Team Building Activities</t>
  </si>
  <si>
    <t>Trophies/Gifts/Plaques</t>
  </si>
  <si>
    <t>Team bonding activities</t>
  </si>
  <si>
    <t>Small equipment and trainer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</si>
</sst>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1009]d\-mmm\-yy;@"/>
    <numFmt numFmtId="167" formatCode="d\-mmm\-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6" fontId="7" fillId="0" borderId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left" wrapText="1"/>
    </xf>
    <xf numFmtId="0" fontId="0" fillId="0" borderId="0" xfId="0" applyBorder="1"/>
    <xf numFmtId="39" fontId="2" fillId="0" borderId="0" xfId="0" applyNumberFormat="1" applyFont="1" applyFill="1"/>
    <xf numFmtId="164" fontId="0" fillId="0" borderId="0" xfId="3" applyFont="1"/>
    <xf numFmtId="0" fontId="3" fillId="0" borderId="0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3" applyFont="1" applyBorder="1"/>
    <xf numFmtId="164" fontId="0" fillId="0" borderId="4" xfId="3" applyFont="1" applyBorder="1"/>
    <xf numFmtId="167" fontId="7" fillId="0" borderId="0" xfId="4" applyNumberFormat="1"/>
    <xf numFmtId="0" fontId="7" fillId="0" borderId="0" xfId="4"/>
    <xf numFmtId="0" fontId="7" fillId="0" borderId="0" xfId="4" applyAlignment="1"/>
    <xf numFmtId="39" fontId="7" fillId="0" borderId="0" xfId="4" applyNumberFormat="1"/>
    <xf numFmtId="167" fontId="7" fillId="0" borderId="6" xfId="4" applyNumberFormat="1" applyFont="1" applyBorder="1" applyAlignment="1">
      <alignment horizontal="center" wrapText="1"/>
    </xf>
    <xf numFmtId="0" fontId="7" fillId="0" borderId="6" xfId="4" applyFont="1" applyBorder="1" applyAlignment="1">
      <alignment horizontal="center" wrapText="1"/>
    </xf>
    <xf numFmtId="0" fontId="7" fillId="0" borderId="0" xfId="4" applyAlignment="1">
      <alignment horizontal="center" wrapText="1"/>
    </xf>
    <xf numFmtId="0" fontId="0" fillId="0" borderId="0" xfId="0" applyFill="1" applyBorder="1"/>
    <xf numFmtId="39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0" fontId="6" fillId="0" borderId="0" xfId="0" applyFont="1"/>
    <xf numFmtId="0" fontId="6" fillId="0" borderId="0" xfId="4" applyFont="1"/>
    <xf numFmtId="0" fontId="2" fillId="0" borderId="8" xfId="0" applyFont="1" applyBorder="1" applyAlignment="1">
      <alignment horizontal="center"/>
    </xf>
    <xf numFmtId="0" fontId="6" fillId="0" borderId="5" xfId="0" applyFont="1" applyBorder="1"/>
    <xf numFmtId="164" fontId="0" fillId="0" borderId="0" xfId="0" applyNumberFormat="1"/>
    <xf numFmtId="164" fontId="0" fillId="0" borderId="5" xfId="3" applyFont="1" applyFill="1" applyBorder="1"/>
    <xf numFmtId="0" fontId="0" fillId="0" borderId="10" xfId="0" applyBorder="1"/>
    <xf numFmtId="0" fontId="9" fillId="0" borderId="0" xfId="0" applyFont="1"/>
    <xf numFmtId="0" fontId="1" fillId="0" borderId="0" xfId="0" applyFont="1"/>
    <xf numFmtId="165" fontId="0" fillId="0" borderId="0" xfId="1" applyFont="1" applyFill="1"/>
    <xf numFmtId="0" fontId="1" fillId="0" borderId="0" xfId="0" applyFont="1" applyFill="1"/>
    <xf numFmtId="0" fontId="2" fillId="0" borderId="9" xfId="0" applyFont="1" applyBorder="1" applyAlignment="1">
      <alignment horizontal="center"/>
    </xf>
    <xf numFmtId="0" fontId="1" fillId="0" borderId="0" xfId="4" applyFont="1"/>
    <xf numFmtId="167" fontId="7" fillId="0" borderId="0" xfId="4" applyNumberFormat="1" applyFill="1"/>
    <xf numFmtId="0" fontId="6" fillId="0" borderId="0" xfId="4" applyFont="1" applyFill="1"/>
    <xf numFmtId="0" fontId="7" fillId="0" borderId="0" xfId="4" applyFill="1"/>
    <xf numFmtId="0" fontId="1" fillId="0" borderId="0" xfId="4" applyFont="1" applyFill="1"/>
    <xf numFmtId="43" fontId="0" fillId="0" borderId="6" xfId="1" applyNumberFormat="1" applyFont="1" applyFill="1" applyBorder="1" applyAlignment="1" applyProtection="1">
      <alignment horizontal="center" wrapText="1"/>
    </xf>
    <xf numFmtId="43" fontId="0" fillId="0" borderId="0" xfId="1" applyNumberFormat="1" applyFont="1" applyFill="1" applyBorder="1" applyAlignment="1" applyProtection="1"/>
    <xf numFmtId="43" fontId="2" fillId="0" borderId="7" xfId="1" applyNumberFormat="1" applyFont="1" applyBorder="1"/>
    <xf numFmtId="44" fontId="0" fillId="0" borderId="0" xfId="0" applyNumberFormat="1"/>
    <xf numFmtId="43" fontId="7" fillId="0" borderId="0" xfId="4" applyNumberFormat="1"/>
    <xf numFmtId="43" fontId="7" fillId="0" borderId="0" xfId="4" applyNumberFormat="1" applyAlignment="1">
      <alignment horizontal="center" wrapText="1"/>
    </xf>
    <xf numFmtId="43" fontId="7" fillId="0" borderId="0" xfId="1" applyNumberFormat="1" applyFont="1" applyFill="1"/>
    <xf numFmtId="43" fontId="7" fillId="0" borderId="0" xfId="4" applyNumberFormat="1" applyFill="1"/>
    <xf numFmtId="43" fontId="1" fillId="0" borderId="0" xfId="4" applyNumberFormat="1" applyFont="1" applyFill="1"/>
    <xf numFmtId="43" fontId="7" fillId="0" borderId="7" xfId="4" applyNumberFormat="1" applyBorder="1"/>
    <xf numFmtId="43" fontId="0" fillId="0" borderId="0" xfId="0" applyNumberFormat="1"/>
    <xf numFmtId="43" fontId="1" fillId="0" borderId="0" xfId="4" applyNumberFormat="1" applyFont="1"/>
    <xf numFmtId="43" fontId="0" fillId="0" borderId="11" xfId="1" applyNumberFormat="1" applyFont="1" applyFill="1" applyBorder="1" applyAlignment="1" applyProtection="1"/>
    <xf numFmtId="167" fontId="1" fillId="0" borderId="0" xfId="4" applyNumberFormat="1" applyFont="1"/>
    <xf numFmtId="43" fontId="0" fillId="0" borderId="2" xfId="1" applyNumberFormat="1" applyFont="1" applyFill="1" applyBorder="1" applyAlignment="1" applyProtection="1"/>
    <xf numFmtId="167" fontId="10" fillId="0" borderId="0" xfId="4" applyNumberFormat="1" applyFont="1"/>
    <xf numFmtId="43" fontId="0" fillId="3" borderId="6" xfId="1" applyNumberFormat="1" applyFont="1" applyFill="1" applyBorder="1" applyAlignment="1" applyProtection="1">
      <alignment horizontal="center"/>
    </xf>
    <xf numFmtId="43" fontId="7" fillId="7" borderId="6" xfId="4" applyNumberFormat="1" applyFill="1" applyBorder="1" applyAlignment="1">
      <alignment horizontal="center" wrapText="1"/>
    </xf>
    <xf numFmtId="43" fontId="7" fillId="8" borderId="0" xfId="4" applyNumberFormat="1" applyFill="1"/>
    <xf numFmtId="43" fontId="1" fillId="0" borderId="0" xfId="4" applyNumberFormat="1" applyFont="1" applyAlignment="1">
      <alignment horizontal="center" wrapText="1"/>
    </xf>
    <xf numFmtId="0" fontId="2" fillId="0" borderId="0" xfId="0" applyFont="1" applyFill="1"/>
    <xf numFmtId="0" fontId="3" fillId="0" borderId="0" xfId="0" applyFont="1" applyFill="1"/>
    <xf numFmtId="0" fontId="6" fillId="0" borderId="0" xfId="0" applyFont="1" applyFill="1"/>
    <xf numFmtId="39" fontId="0" fillId="0" borderId="1" xfId="0" applyNumberFormat="1" applyFill="1" applyBorder="1"/>
    <xf numFmtId="39" fontId="1" fillId="0" borderId="0" xfId="0" applyNumberFormat="1" applyFont="1" applyFill="1"/>
    <xf numFmtId="0" fontId="5" fillId="0" borderId="0" xfId="0" applyFont="1" applyFill="1"/>
    <xf numFmtId="44" fontId="2" fillId="0" borderId="0" xfId="1" applyNumberFormat="1" applyFont="1" applyFill="1"/>
    <xf numFmtId="44" fontId="0" fillId="0" borderId="0" xfId="1" applyNumberFormat="1" applyFont="1" applyFill="1"/>
    <xf numFmtId="44" fontId="0" fillId="0" borderId="0" xfId="1" applyNumberFormat="1" applyFont="1" applyFill="1" applyBorder="1"/>
    <xf numFmtId="44" fontId="3" fillId="0" borderId="0" xfId="1" applyNumberFormat="1" applyFont="1" applyFill="1"/>
    <xf numFmtId="44" fontId="0" fillId="0" borderId="1" xfId="1" applyNumberFormat="1" applyFont="1" applyFill="1" applyBorder="1"/>
    <xf numFmtId="44" fontId="3" fillId="0" borderId="1" xfId="1" applyNumberFormat="1" applyFont="1" applyFill="1" applyBorder="1" applyAlignment="1">
      <alignment horizontal="center"/>
    </xf>
    <xf numFmtId="44" fontId="1" fillId="0" borderId="0" xfId="1" applyNumberFormat="1" applyFont="1" applyFill="1"/>
    <xf numFmtId="44" fontId="1" fillId="0" borderId="1" xfId="1" applyNumberFormat="1" applyFont="1" applyFill="1" applyBorder="1"/>
    <xf numFmtId="44" fontId="2" fillId="0" borderId="0" xfId="1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44" fontId="0" fillId="6" borderId="0" xfId="1" applyNumberFormat="1" applyFont="1" applyFill="1"/>
    <xf numFmtId="44" fontId="2" fillId="0" borderId="2" xfId="1" applyNumberFormat="1" applyFont="1" applyFill="1" applyBorder="1"/>
    <xf numFmtId="0" fontId="10" fillId="0" borderId="0" xfId="0" applyFont="1" applyFill="1"/>
    <xf numFmtId="39" fontId="0" fillId="7" borderId="0" xfId="0" applyNumberFormat="1" applyFill="1"/>
    <xf numFmtId="43" fontId="1" fillId="8" borderId="0" xfId="4" applyNumberFormat="1" applyFont="1" applyFill="1" applyBorder="1" applyAlignment="1">
      <alignment textRotation="90" wrapText="1"/>
    </xf>
    <xf numFmtId="43" fontId="1" fillId="8" borderId="6" xfId="4" applyNumberFormat="1" applyFont="1" applyFill="1" applyBorder="1" applyAlignment="1">
      <alignment textRotation="90" wrapText="1"/>
    </xf>
    <xf numFmtId="43" fontId="1" fillId="8" borderId="0" xfId="4" applyNumberFormat="1" applyFont="1" applyFill="1"/>
    <xf numFmtId="43" fontId="6" fillId="7" borderId="6" xfId="4" applyNumberFormat="1" applyFont="1" applyFill="1" applyBorder="1" applyAlignment="1">
      <alignment horizontal="center" wrapText="1"/>
    </xf>
    <xf numFmtId="0" fontId="1" fillId="0" borderId="3" xfId="0" applyFont="1" applyBorder="1"/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5" xfId="0" applyNumberFormat="1" applyBorder="1"/>
    <xf numFmtId="164" fontId="1" fillId="0" borderId="0" xfId="3" applyFont="1"/>
    <xf numFmtId="44" fontId="0" fillId="0" borderId="11" xfId="0" applyNumberFormat="1" applyBorder="1"/>
    <xf numFmtId="0" fontId="2" fillId="4" borderId="8" xfId="0" applyFont="1" applyFill="1" applyBorder="1" applyAlignment="1">
      <alignment horizontal="center"/>
    </xf>
    <xf numFmtId="44" fontId="0" fillId="0" borderId="0" xfId="0" applyNumberFormat="1" applyBorder="1"/>
    <xf numFmtId="0" fontId="2" fillId="2" borderId="8" xfId="0" applyFont="1" applyFill="1" applyBorder="1" applyAlignment="1">
      <alignment horizontal="center"/>
    </xf>
    <xf numFmtId="0" fontId="10" fillId="0" borderId="0" xfId="0" applyFont="1"/>
    <xf numFmtId="44" fontId="0" fillId="0" borderId="0" xfId="1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1" xfId="0" applyFont="1" applyBorder="1"/>
    <xf numFmtId="44" fontId="6" fillId="0" borderId="0" xfId="1" applyNumberFormat="1" applyFont="1"/>
    <xf numFmtId="44" fontId="2" fillId="0" borderId="1" xfId="1" applyNumberFormat="1" applyFont="1" applyBorder="1"/>
    <xf numFmtId="44" fontId="2" fillId="0" borderId="1" xfId="0" applyNumberFormat="1" applyFont="1" applyBorder="1"/>
    <xf numFmtId="44" fontId="2" fillId="0" borderId="0" xfId="1" applyNumberFormat="1" applyFont="1"/>
    <xf numFmtId="44" fontId="0" fillId="0" borderId="0" xfId="1" applyNumberFormat="1" applyFont="1"/>
    <xf numFmtId="44" fontId="6" fillId="0" borderId="0" xfId="1" applyNumberFormat="1" applyFont="1" applyBorder="1"/>
    <xf numFmtId="44" fontId="0" fillId="0" borderId="0" xfId="3" applyNumberFormat="1" applyFont="1" applyBorder="1"/>
    <xf numFmtId="44" fontId="2" fillId="0" borderId="0" xfId="1" applyNumberFormat="1" applyFont="1" applyBorder="1"/>
    <xf numFmtId="44" fontId="1" fillId="0" borderId="0" xfId="0" applyNumberFormat="1" applyFont="1"/>
    <xf numFmtId="0" fontId="5" fillId="0" borderId="0" xfId="4" applyFont="1" applyFill="1"/>
    <xf numFmtId="43" fontId="7" fillId="9" borderId="0" xfId="4" applyNumberFormat="1" applyFill="1"/>
    <xf numFmtId="0" fontId="12" fillId="0" borderId="0" xfId="0" applyFont="1"/>
    <xf numFmtId="0" fontId="12" fillId="0" borderId="0" xfId="0" applyFont="1" applyBorder="1"/>
    <xf numFmtId="44" fontId="6" fillId="0" borderId="1" xfId="1" applyNumberFormat="1" applyFont="1" applyBorder="1"/>
    <xf numFmtId="44" fontId="0" fillId="0" borderId="1" xfId="3" applyNumberFormat="1" applyFont="1" applyBorder="1"/>
    <xf numFmtId="0" fontId="2" fillId="0" borderId="0" xfId="0" applyFont="1"/>
    <xf numFmtId="44" fontId="2" fillId="0" borderId="13" xfId="3" applyNumberFormat="1" applyFont="1" applyBorder="1"/>
    <xf numFmtId="44" fontId="6" fillId="0" borderId="13" xfId="1" applyNumberFormat="1" applyFont="1" applyBorder="1"/>
    <xf numFmtId="0" fontId="2" fillId="10" borderId="1" xfId="0" applyFont="1" applyFill="1" applyBorder="1"/>
    <xf numFmtId="44" fontId="2" fillId="10" borderId="1" xfId="1" applyNumberFormat="1" applyFont="1" applyFill="1" applyBorder="1"/>
    <xf numFmtId="44" fontId="2" fillId="10" borderId="1" xfId="0" applyNumberFormat="1" applyFont="1" applyFill="1" applyBorder="1"/>
    <xf numFmtId="0" fontId="1" fillId="0" borderId="6" xfId="4" applyFont="1" applyBorder="1" applyAlignment="1">
      <alignment horizontal="center" wrapText="1"/>
    </xf>
    <xf numFmtId="44" fontId="0" fillId="0" borderId="5" xfId="1" applyNumberFormat="1" applyFont="1" applyFill="1" applyBorder="1"/>
    <xf numFmtId="44" fontId="0" fillId="0" borderId="8" xfId="1" applyNumberFormat="1" applyFont="1" applyFill="1" applyBorder="1"/>
    <xf numFmtId="44" fontId="0" fillId="6" borderId="8" xfId="1" applyNumberFormat="1" applyFont="1" applyFill="1" applyBorder="1"/>
    <xf numFmtId="44" fontId="2" fillId="0" borderId="8" xfId="1" applyNumberFormat="1" applyFont="1" applyFill="1" applyBorder="1"/>
    <xf numFmtId="44" fontId="11" fillId="0" borderId="0" xfId="1" applyNumberFormat="1" applyFont="1" applyFill="1" applyBorder="1" applyAlignment="1">
      <alignment horizontal="left"/>
    </xf>
    <xf numFmtId="43" fontId="7" fillId="5" borderId="6" xfId="4" applyNumberFormat="1" applyFont="1" applyFill="1" applyBorder="1" applyAlignment="1">
      <alignment horizontal="center"/>
    </xf>
    <xf numFmtId="43" fontId="7" fillId="4" borderId="6" xfId="4" applyNumberFormat="1" applyFont="1" applyFill="1" applyBorder="1" applyAlignment="1">
      <alignment horizontal="center"/>
    </xf>
    <xf numFmtId="43" fontId="1" fillId="0" borderId="0" xfId="4" applyNumberFormat="1" applyFont="1" applyBorder="1" applyAlignment="1">
      <alignment textRotation="90" wrapText="1"/>
    </xf>
    <xf numFmtId="43" fontId="1" fillId="0" borderId="6" xfId="4" applyNumberFormat="1" applyFont="1" applyBorder="1" applyAlignment="1">
      <alignment textRotation="90" wrapText="1"/>
    </xf>
  </cellXfs>
  <cellStyles count="6">
    <cellStyle name="Comma" xfId="1" builtinId="3"/>
    <cellStyle name="Comma 2" xfId="2"/>
    <cellStyle name="Currency" xfId="3" builtinId="4"/>
    <cellStyle name="Currency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E59"/>
  <sheetViews>
    <sheetView tabSelected="1" zoomScale="90" zoomScaleNormal="90" workbookViewId="0">
      <selection activeCell="H33" sqref="H33"/>
    </sheetView>
  </sheetViews>
  <sheetFormatPr defaultRowHeight="12.75" x14ac:dyDescent="0.2"/>
  <cols>
    <col min="1" max="1" width="8.5703125" style="21" customWidth="1"/>
    <col min="2" max="2" width="36.42578125" style="21" customWidth="1"/>
    <col min="3" max="3" width="24.85546875" style="67" customWidth="1"/>
    <col min="4" max="4" width="22.140625" style="67" customWidth="1"/>
    <col min="5" max="5" width="55.85546875" style="21" customWidth="1"/>
  </cols>
  <sheetData>
    <row r="2" spans="1:5" ht="15.75" x14ac:dyDescent="0.25">
      <c r="A2" s="78" t="s">
        <v>13</v>
      </c>
      <c r="B2" s="60"/>
      <c r="C2" s="66"/>
    </row>
    <row r="3" spans="1:5" x14ac:dyDescent="0.2">
      <c r="D3" s="68"/>
    </row>
    <row r="4" spans="1:5" ht="15" x14ac:dyDescent="0.35">
      <c r="A4" s="61" t="s">
        <v>64</v>
      </c>
      <c r="B4" s="61"/>
      <c r="C4" s="123" t="s">
        <v>65</v>
      </c>
      <c r="D4" s="123"/>
    </row>
    <row r="5" spans="1:5" ht="15" x14ac:dyDescent="0.35">
      <c r="A5" s="61" t="s">
        <v>63</v>
      </c>
      <c r="B5" s="61"/>
      <c r="C5" s="123"/>
      <c r="D5" s="123"/>
    </row>
    <row r="6" spans="1:5" ht="15" x14ac:dyDescent="0.35">
      <c r="A6" s="61" t="s">
        <v>62</v>
      </c>
      <c r="B6" s="61"/>
      <c r="C6" s="123" t="s">
        <v>67</v>
      </c>
      <c r="D6" s="123"/>
    </row>
    <row r="7" spans="1:5" ht="15" x14ac:dyDescent="0.35">
      <c r="A7" s="61" t="s">
        <v>8</v>
      </c>
      <c r="B7" s="61"/>
      <c r="C7" s="123" t="s">
        <v>68</v>
      </c>
      <c r="D7" s="123"/>
    </row>
    <row r="8" spans="1:5" x14ac:dyDescent="0.2">
      <c r="A8" s="61"/>
      <c r="B8" s="61"/>
      <c r="C8" s="68"/>
      <c r="D8" s="68"/>
    </row>
    <row r="9" spans="1:5" ht="15" x14ac:dyDescent="0.35">
      <c r="A9" s="61" t="s">
        <v>10</v>
      </c>
      <c r="B9" s="61"/>
      <c r="C9" s="123" t="s">
        <v>68</v>
      </c>
      <c r="D9" s="123"/>
    </row>
    <row r="12" spans="1:5" x14ac:dyDescent="0.2">
      <c r="A12" s="22"/>
      <c r="B12" s="22"/>
      <c r="C12" s="70"/>
      <c r="D12" s="71" t="s">
        <v>0</v>
      </c>
      <c r="E12" s="1" t="s">
        <v>1</v>
      </c>
    </row>
    <row r="15" spans="1:5" x14ac:dyDescent="0.2">
      <c r="A15" s="61" t="s">
        <v>5</v>
      </c>
      <c r="B15" s="61"/>
      <c r="C15" s="69"/>
    </row>
    <row r="17" spans="1:5" x14ac:dyDescent="0.2">
      <c r="A17" s="65" t="s">
        <v>72</v>
      </c>
      <c r="B17" s="33"/>
      <c r="C17" s="72"/>
      <c r="E17" s="33"/>
    </row>
    <row r="18" spans="1:5" x14ac:dyDescent="0.2">
      <c r="A18" s="33"/>
      <c r="B18" s="75" t="s">
        <v>50</v>
      </c>
      <c r="C18" s="72">
        <v>0</v>
      </c>
      <c r="E18" s="33"/>
    </row>
    <row r="19" spans="1:5" x14ac:dyDescent="0.2">
      <c r="A19" s="33"/>
      <c r="B19" s="75" t="s">
        <v>51</v>
      </c>
      <c r="C19" s="72">
        <v>0</v>
      </c>
      <c r="E19" s="33"/>
    </row>
    <row r="20" spans="1:5" x14ac:dyDescent="0.2">
      <c r="A20" s="33"/>
      <c r="B20" s="75" t="s">
        <v>52</v>
      </c>
      <c r="C20" s="72">
        <v>0</v>
      </c>
      <c r="E20" s="33"/>
    </row>
    <row r="21" spans="1:5" x14ac:dyDescent="0.2">
      <c r="A21" s="33"/>
      <c r="B21" s="75" t="s">
        <v>53</v>
      </c>
      <c r="C21" s="72">
        <v>0</v>
      </c>
      <c r="E21" s="33"/>
    </row>
    <row r="22" spans="1:5" x14ac:dyDescent="0.2">
      <c r="A22" s="33"/>
      <c r="B22" s="75" t="s">
        <v>54</v>
      </c>
      <c r="C22" s="72">
        <v>0</v>
      </c>
      <c r="E22" s="33"/>
    </row>
    <row r="23" spans="1:5" x14ac:dyDescent="0.2">
      <c r="A23" s="33"/>
      <c r="B23" s="75" t="s">
        <v>55</v>
      </c>
      <c r="C23" s="73">
        <v>0</v>
      </c>
      <c r="D23" s="70"/>
      <c r="E23" s="33"/>
    </row>
    <row r="24" spans="1:5" x14ac:dyDescent="0.2">
      <c r="A24" s="33" t="s">
        <v>6</v>
      </c>
      <c r="B24" s="33"/>
      <c r="C24" s="72"/>
      <c r="D24" s="76">
        <f>SUM(C18:C23)</f>
        <v>0</v>
      </c>
      <c r="E24" s="33"/>
    </row>
    <row r="25" spans="1:5" x14ac:dyDescent="0.2">
      <c r="A25" s="33" t="s">
        <v>43</v>
      </c>
      <c r="B25" s="33"/>
      <c r="C25" s="72"/>
      <c r="D25" s="76">
        <v>0</v>
      </c>
      <c r="E25" s="62"/>
    </row>
    <row r="26" spans="1:5" x14ac:dyDescent="0.2">
      <c r="A26" s="33" t="s">
        <v>44</v>
      </c>
      <c r="B26" s="33"/>
      <c r="C26" s="72"/>
      <c r="D26" s="76">
        <v>0</v>
      </c>
      <c r="E26" s="33"/>
    </row>
    <row r="27" spans="1:5" x14ac:dyDescent="0.2">
      <c r="A27" s="33" t="s">
        <v>45</v>
      </c>
      <c r="B27" s="33"/>
      <c r="C27" s="72"/>
      <c r="D27" s="76">
        <v>0</v>
      </c>
      <c r="E27" s="33"/>
    </row>
    <row r="28" spans="1:5" x14ac:dyDescent="0.2">
      <c r="A28" s="33" t="s">
        <v>46</v>
      </c>
      <c r="B28" s="33"/>
      <c r="C28" s="72"/>
      <c r="D28" s="76">
        <v>0</v>
      </c>
      <c r="E28" s="33" t="s">
        <v>57</v>
      </c>
    </row>
    <row r="29" spans="1:5" x14ac:dyDescent="0.2">
      <c r="A29" s="33" t="s">
        <v>109</v>
      </c>
      <c r="B29" s="33"/>
      <c r="C29" s="72"/>
      <c r="D29" s="76">
        <v>0</v>
      </c>
      <c r="E29" s="33" t="s">
        <v>113</v>
      </c>
    </row>
    <row r="30" spans="1:5" x14ac:dyDescent="0.2">
      <c r="A30" s="33" t="s">
        <v>110</v>
      </c>
      <c r="B30" s="33"/>
      <c r="C30" s="72"/>
      <c r="D30" s="76">
        <v>0</v>
      </c>
      <c r="E30" s="64" t="s">
        <v>112</v>
      </c>
    </row>
    <row r="31" spans="1:5" x14ac:dyDescent="0.2">
      <c r="A31" s="33" t="s">
        <v>111</v>
      </c>
      <c r="B31" s="33"/>
      <c r="C31" s="72"/>
      <c r="D31" s="76">
        <v>0</v>
      </c>
      <c r="E31" s="33"/>
    </row>
    <row r="32" spans="1:5" x14ac:dyDescent="0.2">
      <c r="A32" s="33" t="s">
        <v>47</v>
      </c>
      <c r="B32" s="33"/>
      <c r="C32" s="72"/>
      <c r="D32" s="76">
        <v>0</v>
      </c>
      <c r="E32" s="64"/>
    </row>
    <row r="33" spans="1:5" x14ac:dyDescent="0.2">
      <c r="A33" s="33" t="s">
        <v>47</v>
      </c>
      <c r="B33" s="33"/>
      <c r="C33" s="72"/>
      <c r="D33" s="76">
        <v>0</v>
      </c>
      <c r="E33" s="64"/>
    </row>
    <row r="34" spans="1:5" x14ac:dyDescent="0.2">
      <c r="A34" s="33" t="s">
        <v>47</v>
      </c>
      <c r="B34" s="33"/>
      <c r="C34" s="72"/>
      <c r="D34" s="76">
        <v>0</v>
      </c>
      <c r="E34" s="20"/>
    </row>
    <row r="35" spans="1:5" x14ac:dyDescent="0.2">
      <c r="A35" s="33" t="s">
        <v>47</v>
      </c>
      <c r="B35" s="33"/>
      <c r="C35" s="72"/>
      <c r="D35" s="76">
        <v>0</v>
      </c>
      <c r="E35" s="20"/>
    </row>
    <row r="36" spans="1:5" x14ac:dyDescent="0.2">
      <c r="A36" s="33" t="s">
        <v>47</v>
      </c>
      <c r="B36" s="33"/>
      <c r="C36" s="72"/>
      <c r="D36" s="76">
        <v>0</v>
      </c>
      <c r="E36" s="20"/>
    </row>
    <row r="37" spans="1:5" x14ac:dyDescent="0.2">
      <c r="D37" s="70"/>
    </row>
    <row r="38" spans="1:5" x14ac:dyDescent="0.2">
      <c r="A38" s="60" t="s">
        <v>56</v>
      </c>
      <c r="B38" s="2"/>
      <c r="C38" s="74"/>
      <c r="D38" s="77">
        <f>SUM(D25:D37)</f>
        <v>0</v>
      </c>
    </row>
    <row r="39" spans="1:5" x14ac:dyDescent="0.2">
      <c r="A39" s="33"/>
      <c r="B39" s="2"/>
      <c r="C39" s="74"/>
      <c r="D39" s="66"/>
    </row>
    <row r="40" spans="1:5" x14ac:dyDescent="0.2">
      <c r="A40" s="61" t="s">
        <v>58</v>
      </c>
      <c r="B40" s="61"/>
      <c r="C40" s="69"/>
    </row>
    <row r="42" spans="1:5" x14ac:dyDescent="0.2">
      <c r="A42" s="33" t="s">
        <v>3</v>
      </c>
      <c r="D42" s="76">
        <v>0</v>
      </c>
    </row>
    <row r="43" spans="1:5" x14ac:dyDescent="0.2">
      <c r="A43" s="33" t="s">
        <v>4</v>
      </c>
      <c r="D43" s="76">
        <v>0</v>
      </c>
      <c r="E43" s="62"/>
    </row>
    <row r="44" spans="1:5" x14ac:dyDescent="0.2">
      <c r="A44" s="33" t="s">
        <v>48</v>
      </c>
      <c r="B44" s="33"/>
      <c r="C44" s="72"/>
      <c r="D44" s="76">
        <v>0</v>
      </c>
    </row>
    <row r="45" spans="1:5" x14ac:dyDescent="0.2">
      <c r="A45" s="33" t="s">
        <v>48</v>
      </c>
      <c r="B45" s="33"/>
      <c r="C45" s="72"/>
      <c r="D45" s="76">
        <v>0</v>
      </c>
    </row>
    <row r="46" spans="1:5" x14ac:dyDescent="0.2">
      <c r="A46" s="33" t="s">
        <v>48</v>
      </c>
      <c r="B46" s="33"/>
      <c r="C46" s="72"/>
      <c r="D46" s="76">
        <v>0</v>
      </c>
    </row>
    <row r="47" spans="1:5" x14ac:dyDescent="0.2">
      <c r="A47" s="33" t="s">
        <v>48</v>
      </c>
      <c r="B47" s="33"/>
      <c r="C47" s="72"/>
      <c r="D47" s="76">
        <v>0</v>
      </c>
    </row>
    <row r="48" spans="1:5" x14ac:dyDescent="0.2">
      <c r="D48" s="70"/>
    </row>
    <row r="49" spans="1:5" x14ac:dyDescent="0.2">
      <c r="A49" s="60" t="s">
        <v>59</v>
      </c>
      <c r="B49" s="60"/>
      <c r="C49" s="66"/>
      <c r="D49" s="77">
        <f>SUM(D42:D48)</f>
        <v>0</v>
      </c>
    </row>
    <row r="50" spans="1:5" ht="13.5" thickBot="1" x14ac:dyDescent="0.25">
      <c r="D50" s="68"/>
    </row>
    <row r="51" spans="1:5" ht="13.5" thickBot="1" x14ac:dyDescent="0.25">
      <c r="A51" s="60" t="s">
        <v>73</v>
      </c>
      <c r="B51" s="60"/>
      <c r="C51" s="66"/>
      <c r="D51" s="122">
        <f>D38-D49</f>
        <v>0</v>
      </c>
    </row>
    <row r="52" spans="1:5" ht="13.5" thickBot="1" x14ac:dyDescent="0.25">
      <c r="E52" s="62"/>
    </row>
    <row r="53" spans="1:5" ht="13.5" thickBot="1" x14ac:dyDescent="0.25">
      <c r="A53" s="60" t="s">
        <v>2</v>
      </c>
      <c r="D53" s="121">
        <v>0</v>
      </c>
      <c r="E53" s="33" t="s">
        <v>93</v>
      </c>
    </row>
    <row r="54" spans="1:5" ht="13.5" thickBot="1" x14ac:dyDescent="0.25"/>
    <row r="55" spans="1:5" ht="13.5" thickBot="1" x14ac:dyDescent="0.25">
      <c r="C55" s="72" t="s">
        <v>60</v>
      </c>
      <c r="D55" s="121">
        <f>D53/17</f>
        <v>0</v>
      </c>
      <c r="E55" s="33" t="s">
        <v>61</v>
      </c>
    </row>
    <row r="56" spans="1:5" ht="13.5" thickBot="1" x14ac:dyDescent="0.25"/>
    <row r="57" spans="1:5" ht="13.5" thickBot="1" x14ac:dyDescent="0.25">
      <c r="B57" s="33" t="s">
        <v>69</v>
      </c>
      <c r="C57" s="72" t="s">
        <v>68</v>
      </c>
      <c r="D57" s="120">
        <v>0</v>
      </c>
    </row>
    <row r="58" spans="1:5" ht="13.5" thickBot="1" x14ac:dyDescent="0.25">
      <c r="B58" s="33" t="s">
        <v>70</v>
      </c>
      <c r="C58" s="72" t="s">
        <v>68</v>
      </c>
      <c r="D58" s="119">
        <v>0</v>
      </c>
    </row>
    <row r="59" spans="1:5" ht="13.5" thickBot="1" x14ac:dyDescent="0.25">
      <c r="B59" s="33" t="s">
        <v>71</v>
      </c>
      <c r="C59" s="72" t="s">
        <v>68</v>
      </c>
      <c r="D59" s="120">
        <v>0</v>
      </c>
    </row>
  </sheetData>
  <mergeCells count="5">
    <mergeCell ref="C4:D4"/>
    <mergeCell ref="C5:D5"/>
    <mergeCell ref="C6:D6"/>
    <mergeCell ref="C7:D7"/>
    <mergeCell ref="C9:D9"/>
  </mergeCells>
  <pageMargins left="0.74803149606299202" right="0.74803149606299202" top="0.98425196850393704" bottom="0.98425196850393704" header="0.511811023622047" footer="0.511811023622047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I45"/>
  <sheetViews>
    <sheetView topLeftCell="A25" zoomScale="90" zoomScaleNormal="90" workbookViewId="0">
      <selection activeCell="A53" sqref="A53"/>
    </sheetView>
  </sheetViews>
  <sheetFormatPr defaultRowHeight="12.75" x14ac:dyDescent="0.2"/>
  <cols>
    <col min="1" max="1" width="39.140625" style="21" customWidth="1"/>
    <col min="2" max="4" width="15.42578125" style="21" customWidth="1"/>
    <col min="5" max="5" width="4.42578125" style="21" customWidth="1"/>
    <col min="6" max="8" width="15.42578125" style="21" customWidth="1"/>
    <col min="9" max="9" width="59.7109375" style="21" customWidth="1"/>
  </cols>
  <sheetData>
    <row r="2" spans="1:9" ht="15.75" x14ac:dyDescent="0.25">
      <c r="A2" s="78" t="s">
        <v>49</v>
      </c>
    </row>
    <row r="3" spans="1:9" x14ac:dyDescent="0.2">
      <c r="B3" s="19"/>
      <c r="F3" s="19"/>
    </row>
    <row r="4" spans="1:9" ht="15" x14ac:dyDescent="0.35">
      <c r="A4" s="61" t="s">
        <v>64</v>
      </c>
      <c r="B4" s="123" t="s">
        <v>65</v>
      </c>
      <c r="C4" s="123"/>
      <c r="D4" s="123"/>
      <c r="F4" s="19"/>
    </row>
    <row r="5" spans="1:9" ht="15" x14ac:dyDescent="0.35">
      <c r="A5" s="61" t="s">
        <v>63</v>
      </c>
      <c r="B5" s="123" t="s">
        <v>66</v>
      </c>
      <c r="C5" s="123"/>
      <c r="D5" s="123"/>
      <c r="F5" s="19"/>
    </row>
    <row r="6" spans="1:9" ht="15" x14ac:dyDescent="0.35">
      <c r="A6" s="61" t="s">
        <v>62</v>
      </c>
      <c r="B6" s="123" t="s">
        <v>67</v>
      </c>
      <c r="C6" s="123"/>
      <c r="D6" s="123"/>
      <c r="F6" s="19"/>
    </row>
    <row r="7" spans="1:9" ht="15" x14ac:dyDescent="0.35">
      <c r="A7" s="61" t="s">
        <v>8</v>
      </c>
      <c r="B7" s="123" t="s">
        <v>68</v>
      </c>
      <c r="C7" s="123"/>
      <c r="D7" s="123"/>
      <c r="F7" s="19"/>
    </row>
    <row r="8" spans="1:9" x14ac:dyDescent="0.2">
      <c r="A8" s="61"/>
      <c r="B8" s="94"/>
      <c r="C8" s="94"/>
      <c r="D8" s="95"/>
      <c r="F8" s="19"/>
    </row>
    <row r="9" spans="1:9" ht="15" x14ac:dyDescent="0.35">
      <c r="A9" s="61" t="s">
        <v>10</v>
      </c>
      <c r="B9" s="123" t="s">
        <v>68</v>
      </c>
      <c r="C9" s="123"/>
      <c r="D9" s="123"/>
      <c r="F9" s="19"/>
    </row>
    <row r="12" spans="1:9" x14ac:dyDescent="0.2">
      <c r="B12" s="1" t="s">
        <v>9</v>
      </c>
      <c r="C12" s="1" t="s">
        <v>20</v>
      </c>
      <c r="D12" s="1" t="s">
        <v>21</v>
      </c>
      <c r="E12" s="1"/>
      <c r="F12" s="1" t="s">
        <v>19</v>
      </c>
      <c r="G12" s="1" t="s">
        <v>23</v>
      </c>
      <c r="H12" s="1" t="s">
        <v>21</v>
      </c>
      <c r="I12" s="1" t="s">
        <v>1</v>
      </c>
    </row>
    <row r="14" spans="1:9" x14ac:dyDescent="0.2">
      <c r="A14" s="61" t="s">
        <v>58</v>
      </c>
    </row>
    <row r="16" spans="1:9" x14ac:dyDescent="0.2">
      <c r="A16" s="21" t="str">
        <f>'Team Budget'!A53</f>
        <v>Team Fees</v>
      </c>
      <c r="B16" s="79">
        <f>'Team Budget'!D53</f>
        <v>0</v>
      </c>
      <c r="C16" s="20">
        <f>'Bank Activity Log'!G55</f>
        <v>1000</v>
      </c>
      <c r="D16" s="20">
        <f t="shared" ref="D16:D22" si="0">C16-B16</f>
        <v>1000</v>
      </c>
      <c r="E16" s="20"/>
      <c r="F16" s="20">
        <f>B16</f>
        <v>0</v>
      </c>
      <c r="G16" s="20">
        <f>F16-B16</f>
        <v>0</v>
      </c>
      <c r="H16" s="20">
        <f t="shared" ref="H16:H22" si="1">F16-C16</f>
        <v>-1000</v>
      </c>
      <c r="I16" s="62"/>
    </row>
    <row r="17" spans="1:9" x14ac:dyDescent="0.2">
      <c r="A17" s="21" t="str">
        <f>'Team Budget'!A42</f>
        <v>Sponsorship</v>
      </c>
      <c r="B17" s="79">
        <f>'Team Budget'!D42</f>
        <v>0</v>
      </c>
      <c r="C17" s="20">
        <f>'Bank Activity Log'!H55</f>
        <v>0</v>
      </c>
      <c r="D17" s="20">
        <f t="shared" si="0"/>
        <v>0</v>
      </c>
      <c r="E17" s="20"/>
      <c r="F17" s="20">
        <v>0</v>
      </c>
      <c r="G17" s="20">
        <f t="shared" ref="G17:G22" si="2">F17-B17</f>
        <v>0</v>
      </c>
      <c r="H17" s="20">
        <f t="shared" si="1"/>
        <v>0</v>
      </c>
    </row>
    <row r="18" spans="1:9" x14ac:dyDescent="0.2">
      <c r="A18" s="21" t="str">
        <f>'Team Budget'!A43</f>
        <v>Fundraising</v>
      </c>
      <c r="B18" s="79">
        <f>'Team Budget'!D43</f>
        <v>0</v>
      </c>
      <c r="C18" s="20">
        <f>'Bank Activity Log'!I55</f>
        <v>0</v>
      </c>
      <c r="D18" s="20">
        <f t="shared" si="0"/>
        <v>0</v>
      </c>
      <c r="E18" s="20"/>
      <c r="F18" s="20">
        <v>0</v>
      </c>
      <c r="G18" s="20">
        <f t="shared" si="2"/>
        <v>0</v>
      </c>
      <c r="H18" s="20">
        <f t="shared" si="1"/>
        <v>0</v>
      </c>
      <c r="I18" s="62"/>
    </row>
    <row r="19" spans="1:9" x14ac:dyDescent="0.2">
      <c r="A19" s="33" t="str">
        <f>'Team Budget'!A44</f>
        <v>&lt;Other Funding&gt;</v>
      </c>
      <c r="B19" s="79">
        <f>'Team Budget'!D44</f>
        <v>0</v>
      </c>
      <c r="C19" s="20">
        <f>'Bank Activity Log'!J55</f>
        <v>0</v>
      </c>
      <c r="D19" s="20">
        <f t="shared" si="0"/>
        <v>0</v>
      </c>
      <c r="E19" s="20"/>
      <c r="F19" s="20">
        <f t="shared" ref="F19" si="3">B19</f>
        <v>0</v>
      </c>
      <c r="G19" s="20">
        <f t="shared" si="2"/>
        <v>0</v>
      </c>
      <c r="H19" s="20">
        <f t="shared" si="1"/>
        <v>0</v>
      </c>
    </row>
    <row r="20" spans="1:9" x14ac:dyDescent="0.2">
      <c r="A20" s="33" t="str">
        <f>'Team Budget'!A45</f>
        <v>&lt;Other Funding&gt;</v>
      </c>
      <c r="B20" s="79">
        <f>'Team Budget'!D45</f>
        <v>0</v>
      </c>
      <c r="C20" s="20">
        <f>'Bank Activity Log'!K55</f>
        <v>0</v>
      </c>
      <c r="D20" s="20">
        <f t="shared" si="0"/>
        <v>0</v>
      </c>
      <c r="E20" s="20"/>
      <c r="F20" s="20">
        <f t="shared" ref="F20:F22" si="4">B20</f>
        <v>0</v>
      </c>
      <c r="G20" s="20">
        <f t="shared" si="2"/>
        <v>0</v>
      </c>
      <c r="H20" s="20">
        <f t="shared" si="1"/>
        <v>0</v>
      </c>
    </row>
    <row r="21" spans="1:9" x14ac:dyDescent="0.2">
      <c r="A21" s="33" t="str">
        <f>'Team Budget'!A46</f>
        <v>&lt;Other Funding&gt;</v>
      </c>
      <c r="B21" s="79">
        <f>'Team Budget'!D46</f>
        <v>0</v>
      </c>
      <c r="C21" s="20">
        <f>'Bank Activity Log'!L55</f>
        <v>0</v>
      </c>
      <c r="D21" s="20">
        <f t="shared" si="0"/>
        <v>0</v>
      </c>
      <c r="E21" s="20"/>
      <c r="F21" s="20">
        <f t="shared" si="4"/>
        <v>0</v>
      </c>
      <c r="G21" s="20">
        <f t="shared" si="2"/>
        <v>0</v>
      </c>
      <c r="H21" s="20">
        <f t="shared" si="1"/>
        <v>0</v>
      </c>
    </row>
    <row r="22" spans="1:9" x14ac:dyDescent="0.2">
      <c r="A22" s="33" t="str">
        <f>'Team Budget'!A47</f>
        <v>&lt;Other Funding&gt;</v>
      </c>
      <c r="B22" s="79">
        <f>'Team Budget'!D47</f>
        <v>0</v>
      </c>
      <c r="C22" s="20">
        <f>'Bank Activity Log'!M55</f>
        <v>0</v>
      </c>
      <c r="D22" s="20">
        <f t="shared" si="0"/>
        <v>0</v>
      </c>
      <c r="E22" s="20"/>
      <c r="F22" s="20">
        <f t="shared" si="4"/>
        <v>0</v>
      </c>
      <c r="G22" s="20">
        <f t="shared" si="2"/>
        <v>0</v>
      </c>
      <c r="H22" s="20">
        <f t="shared" si="1"/>
        <v>0</v>
      </c>
    </row>
    <row r="23" spans="1:9" x14ac:dyDescent="0.2">
      <c r="B23" s="63"/>
      <c r="C23" s="22"/>
      <c r="D23" s="22"/>
      <c r="E23" s="22"/>
      <c r="F23" s="22"/>
      <c r="G23" s="22"/>
      <c r="H23" s="22"/>
    </row>
    <row r="24" spans="1:9" x14ac:dyDescent="0.2">
      <c r="A24" s="60" t="s">
        <v>91</v>
      </c>
      <c r="B24" s="4">
        <f>SUM(B16:B23)</f>
        <v>0</v>
      </c>
      <c r="C24" s="4">
        <f>SUM(C16:C23)</f>
        <v>1000</v>
      </c>
      <c r="D24" s="4">
        <f>SUM(D16:D23)</f>
        <v>1000</v>
      </c>
      <c r="E24" s="4"/>
      <c r="F24" s="4">
        <f>SUM(F16:F23)</f>
        <v>0</v>
      </c>
      <c r="G24" s="4">
        <f>SUM(G16:G23)</f>
        <v>0</v>
      </c>
      <c r="H24" s="4">
        <f>SUM(H16:H23)</f>
        <v>-1000</v>
      </c>
    </row>
    <row r="26" spans="1:9" x14ac:dyDescent="0.2">
      <c r="A26" s="61" t="s">
        <v>5</v>
      </c>
    </row>
    <row r="28" spans="1:9" x14ac:dyDescent="0.2">
      <c r="A28" s="33" t="str">
        <f>'Team Budget'!A24</f>
        <v>Tournament Fees</v>
      </c>
      <c r="B28" s="79">
        <f>'Team Budget'!D24</f>
        <v>0</v>
      </c>
      <c r="C28" s="20">
        <f>'Bank Activity Log'!O55</f>
        <v>750</v>
      </c>
      <c r="D28" s="20">
        <f>C28-B28</f>
        <v>750</v>
      </c>
      <c r="E28" s="20"/>
      <c r="F28" s="20">
        <v>0</v>
      </c>
      <c r="G28" s="20">
        <f t="shared" ref="G28:G40" si="5">F28-B28</f>
        <v>0</v>
      </c>
      <c r="H28" s="20">
        <f>F28-C28</f>
        <v>-750</v>
      </c>
      <c r="I28" s="62"/>
    </row>
    <row r="29" spans="1:9" x14ac:dyDescent="0.2">
      <c r="A29" s="33" t="str">
        <f>'Team Budget'!A25</f>
        <v>Ice Time</v>
      </c>
      <c r="B29" s="79">
        <f>'Team Budget'!D25</f>
        <v>0</v>
      </c>
      <c r="C29" s="20">
        <f>'Bank Activity Log'!P55</f>
        <v>0</v>
      </c>
      <c r="D29" s="20">
        <f t="shared" ref="D29:D40" si="6">C29-B29</f>
        <v>0</v>
      </c>
      <c r="E29" s="20"/>
      <c r="F29" s="20">
        <v>0</v>
      </c>
      <c r="G29" s="20">
        <f t="shared" si="5"/>
        <v>0</v>
      </c>
      <c r="H29" s="20">
        <f t="shared" ref="H29:H40" si="7">F29-C29</f>
        <v>0</v>
      </c>
      <c r="I29" s="33"/>
    </row>
    <row r="30" spans="1:9" x14ac:dyDescent="0.2">
      <c r="A30" s="33" t="str">
        <f>'Team Budget'!A26</f>
        <v>Referees</v>
      </c>
      <c r="B30" s="79">
        <f>'Team Budget'!D26</f>
        <v>0</v>
      </c>
      <c r="C30" s="20">
        <f>'Bank Activity Log'!Q55</f>
        <v>0</v>
      </c>
      <c r="D30" s="20">
        <f t="shared" si="6"/>
        <v>0</v>
      </c>
      <c r="E30" s="20"/>
      <c r="F30" s="20">
        <v>0</v>
      </c>
      <c r="G30" s="20">
        <f t="shared" si="5"/>
        <v>0</v>
      </c>
      <c r="H30" s="20">
        <f t="shared" si="7"/>
        <v>0</v>
      </c>
      <c r="I30" s="33"/>
    </row>
    <row r="31" spans="1:9" x14ac:dyDescent="0.2">
      <c r="A31" s="33" t="str">
        <f>'Team Budget'!A27</f>
        <v>League Fees</v>
      </c>
      <c r="B31" s="79">
        <f>'Team Budget'!D27</f>
        <v>0</v>
      </c>
      <c r="C31" s="20">
        <f>'Bank Activity Log'!R55</f>
        <v>0</v>
      </c>
      <c r="D31" s="20">
        <f>C31-B31</f>
        <v>0</v>
      </c>
      <c r="E31" s="20"/>
      <c r="F31" s="20">
        <v>0</v>
      </c>
      <c r="G31" s="20">
        <f>F31-B31</f>
        <v>0</v>
      </c>
      <c r="H31" s="20">
        <f>F31-C31</f>
        <v>0</v>
      </c>
      <c r="I31" s="33"/>
    </row>
    <row r="32" spans="1:9" x14ac:dyDescent="0.2">
      <c r="A32" s="33" t="str">
        <f>'Team Budget'!A28</f>
        <v>Skill Development / Instruction</v>
      </c>
      <c r="B32" s="79">
        <f>'Team Budget'!D28</f>
        <v>0</v>
      </c>
      <c r="C32" s="20">
        <f>'Bank Activity Log'!S55</f>
        <v>0</v>
      </c>
      <c r="D32" s="20">
        <f t="shared" si="6"/>
        <v>0</v>
      </c>
      <c r="E32" s="20"/>
      <c r="F32" s="20">
        <v>0</v>
      </c>
      <c r="G32" s="20">
        <f t="shared" si="5"/>
        <v>0</v>
      </c>
      <c r="H32" s="20">
        <f t="shared" si="7"/>
        <v>0</v>
      </c>
      <c r="I32" s="33"/>
    </row>
    <row r="33" spans="1:9" x14ac:dyDescent="0.2">
      <c r="A33" s="33" t="str">
        <f>'Team Budget'!A29</f>
        <v>Coach Supplies</v>
      </c>
      <c r="B33" s="79">
        <f>'Team Budget'!D29</f>
        <v>0</v>
      </c>
      <c r="C33" s="20">
        <f>'Bank Activity Log'!T55</f>
        <v>0</v>
      </c>
      <c r="D33" s="20">
        <f t="shared" si="6"/>
        <v>0</v>
      </c>
      <c r="E33" s="20"/>
      <c r="F33" s="20">
        <v>0</v>
      </c>
      <c r="G33" s="20">
        <f t="shared" si="5"/>
        <v>0</v>
      </c>
      <c r="H33" s="20">
        <f t="shared" si="7"/>
        <v>0</v>
      </c>
      <c r="I33" s="33"/>
    </row>
    <row r="34" spans="1:9" x14ac:dyDescent="0.2">
      <c r="A34" s="33" t="str">
        <f>'Team Budget'!A30</f>
        <v>Team Building Activities</v>
      </c>
      <c r="B34" s="79">
        <f>'Team Budget'!D30</f>
        <v>0</v>
      </c>
      <c r="C34" s="20">
        <f>'Bank Activity Log'!U55</f>
        <v>0</v>
      </c>
      <c r="D34" s="20">
        <f t="shared" si="6"/>
        <v>0</v>
      </c>
      <c r="E34" s="20"/>
      <c r="F34" s="20">
        <v>0</v>
      </c>
      <c r="G34" s="20">
        <f t="shared" si="5"/>
        <v>0</v>
      </c>
      <c r="H34" s="20">
        <f t="shared" si="7"/>
        <v>0</v>
      </c>
      <c r="I34" s="64"/>
    </row>
    <row r="35" spans="1:9" x14ac:dyDescent="0.2">
      <c r="A35" s="33" t="str">
        <f>'Team Budget'!A31</f>
        <v>Trophies/Gifts/Plaques</v>
      </c>
      <c r="B35" s="79">
        <f>'Team Budget'!D31</f>
        <v>0</v>
      </c>
      <c r="C35" s="20">
        <f>'Bank Activity Log'!V55</f>
        <v>0</v>
      </c>
      <c r="D35" s="20">
        <f t="shared" si="6"/>
        <v>0</v>
      </c>
      <c r="E35" s="20"/>
      <c r="F35" s="20">
        <v>0</v>
      </c>
      <c r="G35" s="20">
        <f t="shared" si="5"/>
        <v>0</v>
      </c>
      <c r="H35" s="20">
        <f t="shared" si="7"/>
        <v>0</v>
      </c>
      <c r="I35" s="33"/>
    </row>
    <row r="36" spans="1:9" x14ac:dyDescent="0.2">
      <c r="A36" s="33" t="str">
        <f>'Team Budget'!A32</f>
        <v>&lt;Other Expense&gt;</v>
      </c>
      <c r="B36" s="79">
        <f>'Team Budget'!D32</f>
        <v>0</v>
      </c>
      <c r="C36" s="20">
        <f>'Bank Activity Log'!W55</f>
        <v>0</v>
      </c>
      <c r="D36" s="20">
        <f t="shared" si="6"/>
        <v>0</v>
      </c>
      <c r="E36" s="20"/>
      <c r="F36" s="20">
        <v>0</v>
      </c>
      <c r="G36" s="20">
        <f t="shared" si="5"/>
        <v>0</v>
      </c>
      <c r="H36" s="20">
        <f t="shared" si="7"/>
        <v>0</v>
      </c>
      <c r="I36" s="20"/>
    </row>
    <row r="37" spans="1:9" x14ac:dyDescent="0.2">
      <c r="A37" s="33" t="str">
        <f>'Team Budget'!A33</f>
        <v>&lt;Other Expense&gt;</v>
      </c>
      <c r="B37" s="79">
        <f>'Team Budget'!D33</f>
        <v>0</v>
      </c>
      <c r="C37" s="20">
        <f>'Bank Activity Log'!X55</f>
        <v>0</v>
      </c>
      <c r="D37" s="20">
        <f t="shared" ref="D37:D39" si="8">C37-B37</f>
        <v>0</v>
      </c>
      <c r="E37" s="20"/>
      <c r="F37" s="20">
        <f t="shared" ref="F37:F39" si="9">B37</f>
        <v>0</v>
      </c>
      <c r="G37" s="20">
        <f t="shared" ref="G37:G39" si="10">F37-B37</f>
        <v>0</v>
      </c>
      <c r="H37" s="20">
        <f t="shared" ref="H37:H39" si="11">F37-C37</f>
        <v>0</v>
      </c>
      <c r="I37" s="20"/>
    </row>
    <row r="38" spans="1:9" x14ac:dyDescent="0.2">
      <c r="A38" s="33" t="str">
        <f>'Team Budget'!A34</f>
        <v>&lt;Other Expense&gt;</v>
      </c>
      <c r="B38" s="79">
        <f>'Team Budget'!D34</f>
        <v>0</v>
      </c>
      <c r="C38" s="20">
        <f>'Bank Activity Log'!Y55</f>
        <v>0</v>
      </c>
      <c r="D38" s="20">
        <f t="shared" si="8"/>
        <v>0</v>
      </c>
      <c r="E38" s="20"/>
      <c r="F38" s="20">
        <f t="shared" si="9"/>
        <v>0</v>
      </c>
      <c r="G38" s="20">
        <f t="shared" si="10"/>
        <v>0</v>
      </c>
      <c r="H38" s="20">
        <f t="shared" si="11"/>
        <v>0</v>
      </c>
      <c r="I38" s="20"/>
    </row>
    <row r="39" spans="1:9" x14ac:dyDescent="0.2">
      <c r="A39" s="33" t="str">
        <f>'Team Budget'!A35</f>
        <v>&lt;Other Expense&gt;</v>
      </c>
      <c r="B39" s="79">
        <f>'Team Budget'!D35</f>
        <v>0</v>
      </c>
      <c r="C39" s="20">
        <f>'Bank Activity Log'!Z55</f>
        <v>0</v>
      </c>
      <c r="D39" s="20">
        <f t="shared" si="8"/>
        <v>0</v>
      </c>
      <c r="E39" s="20"/>
      <c r="F39" s="20">
        <f t="shared" si="9"/>
        <v>0</v>
      </c>
      <c r="G39" s="20">
        <f t="shared" si="10"/>
        <v>0</v>
      </c>
      <c r="H39" s="20">
        <f t="shared" si="11"/>
        <v>0</v>
      </c>
      <c r="I39" s="20"/>
    </row>
    <row r="40" spans="1:9" x14ac:dyDescent="0.2">
      <c r="A40" s="33" t="str">
        <f>'Team Budget'!A36</f>
        <v>&lt;Other Expense&gt;</v>
      </c>
      <c r="B40" s="79">
        <f>'Team Budget'!D36</f>
        <v>0</v>
      </c>
      <c r="C40" s="20">
        <f>'Bank Activity Log'!AA55</f>
        <v>0</v>
      </c>
      <c r="D40" s="20">
        <f t="shared" si="6"/>
        <v>0</v>
      </c>
      <c r="E40" s="20"/>
      <c r="F40" s="20">
        <f t="shared" ref="F40" si="12">B40</f>
        <v>0</v>
      </c>
      <c r="G40" s="20">
        <f t="shared" si="5"/>
        <v>0</v>
      </c>
      <c r="H40" s="20">
        <f t="shared" si="7"/>
        <v>0</v>
      </c>
      <c r="I40" s="20"/>
    </row>
    <row r="41" spans="1:9" x14ac:dyDescent="0.2">
      <c r="B41" s="22"/>
      <c r="C41" s="22"/>
      <c r="D41" s="22"/>
      <c r="E41" s="22"/>
      <c r="F41" s="22"/>
      <c r="G41" s="22"/>
      <c r="H41" s="22"/>
    </row>
    <row r="42" spans="1:9" x14ac:dyDescent="0.2">
      <c r="A42" s="2" t="s">
        <v>7</v>
      </c>
      <c r="B42" s="4">
        <f>SUM(B28:B41)</f>
        <v>0</v>
      </c>
      <c r="C42" s="4">
        <f>SUM(C28:C41)</f>
        <v>750</v>
      </c>
      <c r="D42" s="4">
        <f>SUM(D28:D41)</f>
        <v>750</v>
      </c>
      <c r="E42" s="4"/>
      <c r="F42" s="4">
        <f>SUM(F28:F41)</f>
        <v>0</v>
      </c>
      <c r="G42" s="4">
        <f>SUM(G28:G41)</f>
        <v>0</v>
      </c>
      <c r="H42" s="4">
        <f>SUM(H28:H41)</f>
        <v>-750</v>
      </c>
    </row>
    <row r="43" spans="1:9" x14ac:dyDescent="0.2">
      <c r="B43" s="22"/>
      <c r="C43" s="22"/>
      <c r="D43" s="22"/>
      <c r="E43" s="22"/>
      <c r="F43" s="22"/>
      <c r="G43" s="22"/>
      <c r="H43" s="22"/>
    </row>
    <row r="44" spans="1:9" x14ac:dyDescent="0.2">
      <c r="A44" s="60" t="s">
        <v>92</v>
      </c>
      <c r="B44" s="4">
        <f>B24-B42</f>
        <v>0</v>
      </c>
      <c r="C44" s="4">
        <f>C24-C42</f>
        <v>250</v>
      </c>
      <c r="D44" s="4">
        <f>D24-D42</f>
        <v>250</v>
      </c>
      <c r="E44" s="4"/>
      <c r="F44" s="4">
        <f>F24-F42</f>
        <v>0</v>
      </c>
      <c r="G44" s="4">
        <f>G24-G42</f>
        <v>0</v>
      </c>
      <c r="H44" s="4">
        <f>H24-H42</f>
        <v>-250</v>
      </c>
    </row>
    <row r="45" spans="1:9" x14ac:dyDescent="0.2">
      <c r="F45" s="32"/>
      <c r="I45" s="62"/>
    </row>
  </sheetData>
  <mergeCells count="5">
    <mergeCell ref="B4:D4"/>
    <mergeCell ref="B5:D5"/>
    <mergeCell ref="B6:D6"/>
    <mergeCell ref="B7:D7"/>
    <mergeCell ref="B9:D9"/>
  </mergeCells>
  <phoneticPr fontId="4" type="noConversion"/>
  <pageMargins left="0.74803149606299213" right="0.74803149606299213" top="0.98425196850393704" bottom="0.98425196850393704" header="0.51181102362204722" footer="0.51181102362204722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73"/>
  <sheetViews>
    <sheetView zoomScale="80" zoomScaleNormal="80" workbookViewId="0">
      <pane ySplit="4" topLeftCell="A5" activePane="bottomLeft" state="frozenSplit"/>
      <selection pane="bottomLeft" activeCell="S20" sqref="S20"/>
    </sheetView>
  </sheetViews>
  <sheetFormatPr defaultRowHeight="12.75" x14ac:dyDescent="0.2"/>
  <cols>
    <col min="1" max="1" width="10.85546875" style="12" customWidth="1"/>
    <col min="2" max="2" width="27" style="13" customWidth="1"/>
    <col min="3" max="3" width="11.85546875" style="13" customWidth="1"/>
    <col min="4" max="4" width="11.85546875" style="41" customWidth="1"/>
    <col min="5" max="5" width="4" style="44" customWidth="1"/>
    <col min="6" max="6" width="0.5703125" style="47" customWidth="1"/>
    <col min="7" max="13" width="11.85546875" style="44" customWidth="1"/>
    <col min="14" max="14" width="0.5703125" style="47" customWidth="1"/>
    <col min="15" max="17" width="11.85546875" style="44" customWidth="1"/>
    <col min="18" max="19" width="12.5703125" style="44" customWidth="1"/>
    <col min="20" max="22" width="11.85546875" style="44" customWidth="1"/>
    <col min="23" max="23" width="13" style="44" customWidth="1"/>
    <col min="24" max="27" width="12.7109375" style="44" customWidth="1"/>
    <col min="28" max="28" width="0.5703125" style="47" customWidth="1"/>
    <col min="29" max="29" width="11.140625" style="44" customWidth="1"/>
    <col min="30" max="35" width="9.140625" style="44"/>
    <col min="36" max="16384" width="9.140625" style="13"/>
  </cols>
  <sheetData>
    <row r="1" spans="1:35" ht="21" customHeight="1" x14ac:dyDescent="0.25">
      <c r="A1" s="55" t="s">
        <v>40</v>
      </c>
      <c r="B1" s="35"/>
    </row>
    <row r="2" spans="1:35" ht="21" customHeight="1" x14ac:dyDescent="0.25">
      <c r="A2" s="55" t="s">
        <v>65</v>
      </c>
      <c r="B2" s="35"/>
    </row>
    <row r="3" spans="1:35" ht="13.5" customHeight="1" x14ac:dyDescent="0.2">
      <c r="C3" s="14"/>
      <c r="D3" s="56" t="s">
        <v>14</v>
      </c>
      <c r="E3" s="126" t="s">
        <v>26</v>
      </c>
      <c r="F3" s="80"/>
      <c r="G3" s="124" t="s">
        <v>15</v>
      </c>
      <c r="H3" s="124"/>
      <c r="I3" s="124"/>
      <c r="J3" s="124"/>
      <c r="K3" s="124"/>
      <c r="L3" s="124"/>
      <c r="M3" s="124"/>
      <c r="N3" s="80"/>
      <c r="O3" s="125" t="s">
        <v>5</v>
      </c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80"/>
    </row>
    <row r="4" spans="1:35" s="18" customFormat="1" ht="41.25" customHeight="1" x14ac:dyDescent="0.2">
      <c r="A4" s="16" t="s">
        <v>12</v>
      </c>
      <c r="B4" s="118" t="s">
        <v>108</v>
      </c>
      <c r="C4" s="17" t="s">
        <v>16</v>
      </c>
      <c r="D4" s="40" t="s">
        <v>17</v>
      </c>
      <c r="E4" s="127"/>
      <c r="F4" s="81"/>
      <c r="G4" s="57" t="str">
        <f>'Current Status'!A16</f>
        <v>Team Fees</v>
      </c>
      <c r="H4" s="57" t="str">
        <f>'Current Status'!A17</f>
        <v>Sponsorship</v>
      </c>
      <c r="I4" s="57" t="str">
        <f>'Current Status'!A18</f>
        <v>Fundraising</v>
      </c>
      <c r="J4" s="57" t="str">
        <f>'Current Status'!A19</f>
        <v>&lt;Other Funding&gt;</v>
      </c>
      <c r="K4" s="57" t="str">
        <f>'Current Status'!A20</f>
        <v>&lt;Other Funding&gt;</v>
      </c>
      <c r="L4" s="57" t="str">
        <f>'Current Status'!A21</f>
        <v>&lt;Other Funding&gt;</v>
      </c>
      <c r="M4" s="57" t="str">
        <f>'Current Status'!A22</f>
        <v>&lt;Other Funding&gt;</v>
      </c>
      <c r="N4" s="81"/>
      <c r="O4" s="57" t="str">
        <f>'Current Status'!A28</f>
        <v>Tournament Fees</v>
      </c>
      <c r="P4" s="57" t="str">
        <f>'Current Status'!A29</f>
        <v>Ice Time</v>
      </c>
      <c r="Q4" s="57" t="str">
        <f>'Current Status'!A30</f>
        <v>Referees</v>
      </c>
      <c r="R4" s="57" t="str">
        <f>'Current Status'!A31</f>
        <v>League Fees</v>
      </c>
      <c r="S4" s="57" t="str">
        <f>'Current Status'!A32</f>
        <v>Skill Development / Instruction</v>
      </c>
      <c r="T4" s="57" t="str">
        <f>'Current Status'!A33</f>
        <v>Coach Supplies</v>
      </c>
      <c r="U4" s="57" t="str">
        <f>'Current Status'!A34</f>
        <v>Team Building Activities</v>
      </c>
      <c r="V4" s="83" t="str">
        <f>'Current Status'!A35</f>
        <v>Trophies/Gifts/Plaques</v>
      </c>
      <c r="W4" s="83" t="str">
        <f>'Current Status'!A36</f>
        <v>&lt;Other Expense&gt;</v>
      </c>
      <c r="X4" s="83" t="str">
        <f>'Current Status'!A37</f>
        <v>&lt;Other Expense&gt;</v>
      </c>
      <c r="Y4" s="83" t="str">
        <f>'Current Status'!A38</f>
        <v>&lt;Other Expense&gt;</v>
      </c>
      <c r="Z4" s="83" t="str">
        <f>'Current Status'!A39</f>
        <v>&lt;Other Expense&gt;</v>
      </c>
      <c r="AA4" s="83" t="str">
        <f>'Current Status'!A40</f>
        <v>&lt;Other Expense&gt;</v>
      </c>
      <c r="AB4" s="81"/>
      <c r="AC4" s="59" t="s">
        <v>41</v>
      </c>
      <c r="AD4" s="45"/>
      <c r="AE4" s="45"/>
      <c r="AF4" s="45"/>
      <c r="AG4" s="45"/>
      <c r="AH4" s="45"/>
      <c r="AI4" s="45"/>
    </row>
    <row r="5" spans="1:35" x14ac:dyDescent="0.2">
      <c r="A5" s="36">
        <v>41518</v>
      </c>
      <c r="B5" s="106" t="s">
        <v>24</v>
      </c>
      <c r="C5" s="38"/>
      <c r="D5" s="41">
        <v>1000</v>
      </c>
      <c r="E5" s="48" t="s">
        <v>28</v>
      </c>
      <c r="F5" s="82"/>
      <c r="G5" s="46">
        <v>1000</v>
      </c>
      <c r="H5" s="47"/>
      <c r="I5" s="47"/>
      <c r="J5" s="47"/>
      <c r="K5" s="47"/>
      <c r="L5" s="47"/>
      <c r="M5" s="47"/>
      <c r="N5" s="82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82"/>
      <c r="AC5" s="107">
        <f t="shared" ref="AC5:AC36" si="0">SUM(G5:N5)-SUM(O5:AB5)-D5</f>
        <v>0</v>
      </c>
    </row>
    <row r="6" spans="1:35" x14ac:dyDescent="0.2">
      <c r="A6" s="36">
        <v>41519</v>
      </c>
      <c r="B6" s="106" t="s">
        <v>25</v>
      </c>
      <c r="C6" s="38">
        <v>1</v>
      </c>
      <c r="D6" s="41">
        <v>-750</v>
      </c>
      <c r="E6" s="48" t="s">
        <v>27</v>
      </c>
      <c r="F6" s="82"/>
      <c r="G6" s="47"/>
      <c r="H6" s="47"/>
      <c r="I6" s="47"/>
      <c r="J6" s="47"/>
      <c r="K6" s="47"/>
      <c r="L6" s="47"/>
      <c r="M6" s="47"/>
      <c r="N6" s="82"/>
      <c r="O6" s="47">
        <v>750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82"/>
      <c r="AC6" s="107">
        <f t="shared" si="0"/>
        <v>0</v>
      </c>
    </row>
    <row r="7" spans="1:35" x14ac:dyDescent="0.2">
      <c r="A7" s="36"/>
      <c r="B7" s="37"/>
      <c r="C7" s="38"/>
      <c r="E7" s="48" t="s">
        <v>27</v>
      </c>
      <c r="F7" s="82"/>
      <c r="G7" s="47"/>
      <c r="H7" s="47"/>
      <c r="I7" s="47"/>
      <c r="J7" s="47"/>
      <c r="K7" s="47"/>
      <c r="L7" s="47"/>
      <c r="M7" s="47"/>
      <c r="N7" s="82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82"/>
      <c r="AC7" s="107">
        <f t="shared" si="0"/>
        <v>0</v>
      </c>
    </row>
    <row r="8" spans="1:35" x14ac:dyDescent="0.2">
      <c r="A8" s="36"/>
      <c r="B8" s="37"/>
      <c r="C8" s="38"/>
      <c r="E8" s="48" t="s">
        <v>27</v>
      </c>
      <c r="F8" s="82"/>
      <c r="G8" s="47"/>
      <c r="H8" s="47"/>
      <c r="I8" s="47"/>
      <c r="J8" s="47"/>
      <c r="K8" s="47"/>
      <c r="L8" s="47"/>
      <c r="M8" s="47"/>
      <c r="N8" s="82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82"/>
      <c r="AC8" s="107">
        <f t="shared" si="0"/>
        <v>0</v>
      </c>
    </row>
    <row r="9" spans="1:35" x14ac:dyDescent="0.2">
      <c r="A9" s="36"/>
      <c r="B9" s="37"/>
      <c r="C9" s="38"/>
      <c r="E9" s="48" t="s">
        <v>27</v>
      </c>
      <c r="F9" s="82"/>
      <c r="G9" s="47"/>
      <c r="H9" s="47"/>
      <c r="I9" s="47"/>
      <c r="J9" s="47"/>
      <c r="K9" s="47"/>
      <c r="L9" s="47"/>
      <c r="M9" s="47"/>
      <c r="N9" s="82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82"/>
      <c r="AC9" s="107">
        <f t="shared" si="0"/>
        <v>0</v>
      </c>
    </row>
    <row r="10" spans="1:35" x14ac:dyDescent="0.2">
      <c r="A10" s="36"/>
      <c r="B10" s="37"/>
      <c r="C10" s="38"/>
      <c r="E10" s="48" t="s">
        <v>27</v>
      </c>
      <c r="F10" s="82"/>
      <c r="G10" s="47"/>
      <c r="H10" s="47"/>
      <c r="I10" s="47"/>
      <c r="J10" s="47"/>
      <c r="K10" s="47"/>
      <c r="L10" s="47"/>
      <c r="M10" s="47"/>
      <c r="N10" s="82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82"/>
      <c r="AC10" s="107">
        <f t="shared" si="0"/>
        <v>0</v>
      </c>
    </row>
    <row r="11" spans="1:35" x14ac:dyDescent="0.2">
      <c r="A11" s="36"/>
      <c r="B11" s="37"/>
      <c r="C11" s="38"/>
      <c r="E11" s="48" t="s">
        <v>27</v>
      </c>
      <c r="F11" s="82"/>
      <c r="G11" s="47"/>
      <c r="H11" s="47"/>
      <c r="I11" s="47"/>
      <c r="J11" s="47"/>
      <c r="K11" s="47"/>
      <c r="L11" s="47"/>
      <c r="M11" s="47"/>
      <c r="N11" s="82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82"/>
      <c r="AC11" s="107">
        <f t="shared" si="0"/>
        <v>0</v>
      </c>
    </row>
    <row r="12" spans="1:35" x14ac:dyDescent="0.2">
      <c r="A12" s="36"/>
      <c r="B12" s="37"/>
      <c r="C12" s="38"/>
      <c r="E12" s="48" t="s">
        <v>27</v>
      </c>
      <c r="F12" s="82"/>
      <c r="G12" s="47"/>
      <c r="H12" s="47"/>
      <c r="I12" s="47"/>
      <c r="J12" s="47"/>
      <c r="K12" s="47"/>
      <c r="L12" s="47"/>
      <c r="M12" s="47"/>
      <c r="N12" s="82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82"/>
      <c r="AC12" s="107">
        <f t="shared" si="0"/>
        <v>0</v>
      </c>
    </row>
    <row r="13" spans="1:35" x14ac:dyDescent="0.2">
      <c r="A13" s="36"/>
      <c r="B13" s="37"/>
      <c r="C13" s="38"/>
      <c r="E13" s="48" t="s">
        <v>27</v>
      </c>
      <c r="F13" s="82"/>
      <c r="G13" s="47"/>
      <c r="H13" s="47"/>
      <c r="I13" s="47"/>
      <c r="J13" s="47"/>
      <c r="K13" s="47"/>
      <c r="L13" s="47"/>
      <c r="M13" s="47"/>
      <c r="N13" s="82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82"/>
      <c r="AC13" s="107">
        <f t="shared" si="0"/>
        <v>0</v>
      </c>
    </row>
    <row r="14" spans="1:35" x14ac:dyDescent="0.2">
      <c r="A14" s="36"/>
      <c r="B14" s="37"/>
      <c r="C14" s="38"/>
      <c r="E14" s="48" t="s">
        <v>27</v>
      </c>
      <c r="F14" s="82"/>
      <c r="G14" s="47"/>
      <c r="H14" s="47"/>
      <c r="I14" s="47"/>
      <c r="J14" s="47"/>
      <c r="K14" s="47"/>
      <c r="L14" s="47"/>
      <c r="M14" s="47"/>
      <c r="N14" s="82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82"/>
      <c r="AC14" s="107">
        <f t="shared" si="0"/>
        <v>0</v>
      </c>
    </row>
    <row r="15" spans="1:35" x14ac:dyDescent="0.2">
      <c r="A15" s="36"/>
      <c r="B15" s="37"/>
      <c r="C15" s="38"/>
      <c r="E15" s="48" t="s">
        <v>27</v>
      </c>
      <c r="F15" s="82"/>
      <c r="G15" s="47"/>
      <c r="H15" s="47"/>
      <c r="I15" s="47"/>
      <c r="J15" s="47"/>
      <c r="K15" s="47"/>
      <c r="L15" s="47"/>
      <c r="M15" s="47"/>
      <c r="N15" s="82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82"/>
      <c r="AC15" s="107">
        <f t="shared" si="0"/>
        <v>0</v>
      </c>
    </row>
    <row r="16" spans="1:35" x14ac:dyDescent="0.2">
      <c r="A16" s="36"/>
      <c r="B16" s="37"/>
      <c r="C16" s="38"/>
      <c r="E16" s="48" t="s">
        <v>27</v>
      </c>
      <c r="F16" s="82"/>
      <c r="G16" s="47"/>
      <c r="H16" s="47"/>
      <c r="I16" s="47"/>
      <c r="J16" s="47"/>
      <c r="K16" s="47"/>
      <c r="L16" s="47"/>
      <c r="M16" s="47"/>
      <c r="N16" s="82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82"/>
      <c r="AC16" s="107">
        <f t="shared" si="0"/>
        <v>0</v>
      </c>
    </row>
    <row r="17" spans="1:29" x14ac:dyDescent="0.2">
      <c r="A17" s="36"/>
      <c r="B17" s="37"/>
      <c r="C17" s="38"/>
      <c r="E17" s="48" t="s">
        <v>27</v>
      </c>
      <c r="F17" s="82"/>
      <c r="G17" s="47"/>
      <c r="H17" s="47"/>
      <c r="I17" s="47"/>
      <c r="J17" s="47"/>
      <c r="K17" s="47"/>
      <c r="L17" s="47"/>
      <c r="M17" s="47"/>
      <c r="N17" s="82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82"/>
      <c r="AC17" s="107">
        <f t="shared" si="0"/>
        <v>0</v>
      </c>
    </row>
    <row r="18" spans="1:29" x14ac:dyDescent="0.2">
      <c r="A18" s="36"/>
      <c r="B18" s="37"/>
      <c r="C18" s="38"/>
      <c r="E18" s="48" t="s">
        <v>27</v>
      </c>
      <c r="F18" s="82"/>
      <c r="G18" s="47"/>
      <c r="H18" s="47"/>
      <c r="I18" s="47"/>
      <c r="J18" s="47"/>
      <c r="K18" s="47"/>
      <c r="L18" s="47"/>
      <c r="M18" s="47"/>
      <c r="N18" s="82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82"/>
      <c r="AC18" s="107">
        <f t="shared" si="0"/>
        <v>0</v>
      </c>
    </row>
    <row r="19" spans="1:29" x14ac:dyDescent="0.2">
      <c r="A19" s="36"/>
      <c r="B19" s="37"/>
      <c r="C19" s="38"/>
      <c r="E19" s="48" t="s">
        <v>27</v>
      </c>
      <c r="F19" s="82"/>
      <c r="G19" s="47"/>
      <c r="H19" s="47"/>
      <c r="I19" s="47"/>
      <c r="J19" s="47"/>
      <c r="K19" s="47"/>
      <c r="L19" s="47"/>
      <c r="M19" s="47"/>
      <c r="N19" s="82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82"/>
      <c r="AC19" s="107">
        <f t="shared" si="0"/>
        <v>0</v>
      </c>
    </row>
    <row r="20" spans="1:29" x14ac:dyDescent="0.2">
      <c r="A20" s="36"/>
      <c r="B20" s="37"/>
      <c r="C20" s="38"/>
      <c r="E20" s="48" t="s">
        <v>27</v>
      </c>
      <c r="F20" s="82"/>
      <c r="G20" s="47"/>
      <c r="H20" s="47"/>
      <c r="I20" s="47"/>
      <c r="J20" s="47"/>
      <c r="K20" s="47"/>
      <c r="L20" s="47"/>
      <c r="M20" s="47"/>
      <c r="N20" s="82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82"/>
      <c r="AC20" s="107">
        <f t="shared" si="0"/>
        <v>0</v>
      </c>
    </row>
    <row r="21" spans="1:29" x14ac:dyDescent="0.2">
      <c r="A21" s="36"/>
      <c r="B21" s="37"/>
      <c r="C21" s="38"/>
      <c r="E21" s="48" t="s">
        <v>27</v>
      </c>
      <c r="F21" s="82"/>
      <c r="G21" s="47"/>
      <c r="H21" s="47"/>
      <c r="I21" s="47"/>
      <c r="J21" s="47"/>
      <c r="K21" s="47"/>
      <c r="L21" s="47"/>
      <c r="M21" s="47"/>
      <c r="N21" s="82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82"/>
      <c r="AC21" s="107">
        <f t="shared" si="0"/>
        <v>0</v>
      </c>
    </row>
    <row r="22" spans="1:29" x14ac:dyDescent="0.2">
      <c r="A22" s="36"/>
      <c r="B22" s="37"/>
      <c r="C22" s="38"/>
      <c r="E22" s="48" t="s">
        <v>27</v>
      </c>
      <c r="F22" s="82"/>
      <c r="G22" s="47"/>
      <c r="H22" s="47"/>
      <c r="I22" s="47"/>
      <c r="J22" s="47"/>
      <c r="K22" s="47"/>
      <c r="L22" s="47"/>
      <c r="M22" s="47"/>
      <c r="N22" s="82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82"/>
      <c r="AC22" s="107">
        <f t="shared" si="0"/>
        <v>0</v>
      </c>
    </row>
    <row r="23" spans="1:29" x14ac:dyDescent="0.2">
      <c r="A23" s="36"/>
      <c r="B23" s="37"/>
      <c r="C23" s="38"/>
      <c r="E23" s="48" t="s">
        <v>27</v>
      </c>
      <c r="F23" s="82"/>
      <c r="G23" s="47"/>
      <c r="H23" s="47"/>
      <c r="I23" s="47"/>
      <c r="J23" s="47"/>
      <c r="K23" s="47"/>
      <c r="L23" s="47"/>
      <c r="M23" s="47"/>
      <c r="N23" s="82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82"/>
      <c r="AC23" s="107">
        <f t="shared" si="0"/>
        <v>0</v>
      </c>
    </row>
    <row r="24" spans="1:29" x14ac:dyDescent="0.2">
      <c r="A24" s="36"/>
      <c r="B24" s="37"/>
      <c r="C24" s="38"/>
      <c r="E24" s="48" t="s">
        <v>27</v>
      </c>
      <c r="F24" s="82"/>
      <c r="G24" s="47"/>
      <c r="H24" s="47"/>
      <c r="I24" s="47"/>
      <c r="J24" s="47"/>
      <c r="K24" s="47"/>
      <c r="L24" s="47"/>
      <c r="M24" s="47"/>
      <c r="N24" s="82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82"/>
      <c r="AC24" s="107">
        <f t="shared" si="0"/>
        <v>0</v>
      </c>
    </row>
    <row r="25" spans="1:29" x14ac:dyDescent="0.2">
      <c r="A25" s="36"/>
      <c r="B25" s="37"/>
      <c r="C25" s="38"/>
      <c r="E25" s="48" t="s">
        <v>27</v>
      </c>
      <c r="F25" s="82"/>
      <c r="G25" s="47"/>
      <c r="H25" s="47"/>
      <c r="I25" s="47"/>
      <c r="J25" s="47"/>
      <c r="K25" s="47"/>
      <c r="L25" s="47"/>
      <c r="M25" s="47"/>
      <c r="N25" s="82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82"/>
      <c r="AC25" s="107">
        <f t="shared" si="0"/>
        <v>0</v>
      </c>
    </row>
    <row r="26" spans="1:29" x14ac:dyDescent="0.2">
      <c r="A26" s="36"/>
      <c r="B26" s="37"/>
      <c r="C26" s="38"/>
      <c r="E26" s="48" t="s">
        <v>27</v>
      </c>
      <c r="F26" s="82"/>
      <c r="G26" s="47"/>
      <c r="H26" s="47"/>
      <c r="I26" s="47"/>
      <c r="J26" s="47"/>
      <c r="K26" s="47"/>
      <c r="L26" s="47"/>
      <c r="M26" s="47"/>
      <c r="N26" s="82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82"/>
      <c r="AC26" s="107">
        <f t="shared" si="0"/>
        <v>0</v>
      </c>
    </row>
    <row r="27" spans="1:29" x14ac:dyDescent="0.2">
      <c r="A27" s="36"/>
      <c r="B27" s="39"/>
      <c r="C27" s="38"/>
      <c r="E27" s="48" t="s">
        <v>27</v>
      </c>
      <c r="F27" s="82"/>
      <c r="G27" s="47"/>
      <c r="H27" s="47"/>
      <c r="I27" s="47"/>
      <c r="J27" s="47"/>
      <c r="K27" s="47"/>
      <c r="L27" s="47"/>
      <c r="M27" s="47"/>
      <c r="N27" s="82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82"/>
      <c r="AC27" s="107">
        <f t="shared" si="0"/>
        <v>0</v>
      </c>
    </row>
    <row r="28" spans="1:29" x14ac:dyDescent="0.2">
      <c r="A28" s="36"/>
      <c r="B28" s="39"/>
      <c r="C28" s="38"/>
      <c r="E28" s="48" t="s">
        <v>27</v>
      </c>
      <c r="F28" s="82"/>
      <c r="G28" s="47"/>
      <c r="H28" s="47"/>
      <c r="I28" s="47"/>
      <c r="J28" s="47"/>
      <c r="K28" s="47"/>
      <c r="L28" s="47"/>
      <c r="M28" s="47"/>
      <c r="N28" s="82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82"/>
      <c r="AC28" s="107">
        <f t="shared" si="0"/>
        <v>0</v>
      </c>
    </row>
    <row r="29" spans="1:29" x14ac:dyDescent="0.2">
      <c r="A29" s="36"/>
      <c r="B29" s="39"/>
      <c r="C29" s="38"/>
      <c r="E29" s="48" t="s">
        <v>27</v>
      </c>
      <c r="F29" s="82"/>
      <c r="G29" s="47"/>
      <c r="H29" s="47"/>
      <c r="I29" s="47"/>
      <c r="J29" s="47"/>
      <c r="K29" s="47"/>
      <c r="L29" s="47"/>
      <c r="M29" s="47"/>
      <c r="N29" s="82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82"/>
      <c r="AC29" s="107">
        <f t="shared" si="0"/>
        <v>0</v>
      </c>
    </row>
    <row r="30" spans="1:29" x14ac:dyDescent="0.2">
      <c r="A30" s="36"/>
      <c r="B30" s="39"/>
      <c r="C30" s="38"/>
      <c r="E30" s="48" t="s">
        <v>27</v>
      </c>
      <c r="F30" s="82"/>
      <c r="G30" s="47"/>
      <c r="H30" s="47"/>
      <c r="I30" s="47"/>
      <c r="J30" s="47"/>
      <c r="K30" s="47"/>
      <c r="L30" s="47"/>
      <c r="M30" s="47"/>
      <c r="N30" s="82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82"/>
      <c r="AC30" s="107">
        <f t="shared" si="0"/>
        <v>0</v>
      </c>
    </row>
    <row r="31" spans="1:29" x14ac:dyDescent="0.2">
      <c r="A31" s="36"/>
      <c r="B31" s="37"/>
      <c r="C31" s="38"/>
      <c r="E31" s="48" t="s">
        <v>27</v>
      </c>
      <c r="F31" s="82"/>
      <c r="G31" s="47"/>
      <c r="H31" s="47"/>
      <c r="I31" s="47"/>
      <c r="J31" s="47"/>
      <c r="K31" s="47"/>
      <c r="L31" s="47"/>
      <c r="M31" s="47"/>
      <c r="N31" s="82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82"/>
      <c r="AC31" s="107">
        <f t="shared" si="0"/>
        <v>0</v>
      </c>
    </row>
    <row r="32" spans="1:29" x14ac:dyDescent="0.2">
      <c r="A32" s="36"/>
      <c r="B32" s="37"/>
      <c r="C32" s="38"/>
      <c r="E32" s="48" t="s">
        <v>27</v>
      </c>
      <c r="F32" s="82"/>
      <c r="G32" s="47"/>
      <c r="H32" s="47"/>
      <c r="I32" s="47"/>
      <c r="J32" s="47"/>
      <c r="K32" s="47"/>
      <c r="L32" s="47"/>
      <c r="M32" s="47"/>
      <c r="N32" s="82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82"/>
      <c r="AC32" s="107">
        <f t="shared" si="0"/>
        <v>0</v>
      </c>
    </row>
    <row r="33" spans="1:29" x14ac:dyDescent="0.2">
      <c r="A33" s="36"/>
      <c r="B33" s="37"/>
      <c r="C33" s="38"/>
      <c r="E33" s="48" t="s">
        <v>27</v>
      </c>
      <c r="F33" s="82"/>
      <c r="G33" s="47"/>
      <c r="H33" s="47"/>
      <c r="I33" s="47"/>
      <c r="J33" s="47"/>
      <c r="K33" s="47"/>
      <c r="L33" s="47"/>
      <c r="M33" s="47"/>
      <c r="N33" s="82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82"/>
      <c r="AC33" s="107">
        <f t="shared" si="0"/>
        <v>0</v>
      </c>
    </row>
    <row r="34" spans="1:29" x14ac:dyDescent="0.2">
      <c r="A34" s="36"/>
      <c r="B34" s="37"/>
      <c r="C34" s="38"/>
      <c r="E34" s="48" t="s">
        <v>27</v>
      </c>
      <c r="F34" s="82"/>
      <c r="G34" s="47"/>
      <c r="H34" s="47"/>
      <c r="I34" s="47"/>
      <c r="J34" s="47"/>
      <c r="K34" s="47"/>
      <c r="L34" s="47"/>
      <c r="M34" s="47"/>
      <c r="N34" s="82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82"/>
      <c r="AC34" s="107">
        <f t="shared" si="0"/>
        <v>0</v>
      </c>
    </row>
    <row r="35" spans="1:29" x14ac:dyDescent="0.2">
      <c r="A35" s="36"/>
      <c r="B35" s="37"/>
      <c r="C35" s="38"/>
      <c r="E35" s="48" t="s">
        <v>27</v>
      </c>
      <c r="F35" s="82"/>
      <c r="G35" s="47"/>
      <c r="H35" s="47"/>
      <c r="I35" s="47"/>
      <c r="J35" s="47"/>
      <c r="K35" s="47"/>
      <c r="L35" s="47"/>
      <c r="M35" s="47"/>
      <c r="N35" s="82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82"/>
      <c r="AC35" s="107">
        <f t="shared" si="0"/>
        <v>0</v>
      </c>
    </row>
    <row r="36" spans="1:29" x14ac:dyDescent="0.2">
      <c r="A36" s="36"/>
      <c r="B36" s="37"/>
      <c r="C36" s="38"/>
      <c r="E36" s="48" t="s">
        <v>27</v>
      </c>
      <c r="F36" s="82"/>
      <c r="G36" s="47"/>
      <c r="H36" s="47"/>
      <c r="I36" s="47"/>
      <c r="J36" s="47"/>
      <c r="K36" s="47"/>
      <c r="L36" s="47"/>
      <c r="M36" s="47"/>
      <c r="N36" s="82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82"/>
      <c r="AC36" s="107">
        <f t="shared" si="0"/>
        <v>0</v>
      </c>
    </row>
    <row r="37" spans="1:29" x14ac:dyDescent="0.2">
      <c r="A37" s="36"/>
      <c r="B37" s="37"/>
      <c r="C37" s="38"/>
      <c r="E37" s="48" t="s">
        <v>27</v>
      </c>
      <c r="F37" s="82"/>
      <c r="G37" s="47"/>
      <c r="H37" s="47"/>
      <c r="I37" s="47"/>
      <c r="J37" s="47"/>
      <c r="K37" s="47"/>
      <c r="L37" s="47"/>
      <c r="M37" s="47"/>
      <c r="N37" s="82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82"/>
      <c r="AC37" s="107">
        <f t="shared" ref="AC37:AC54" si="1">SUM(G37:N37)-SUM(O37:AB37)-D37</f>
        <v>0</v>
      </c>
    </row>
    <row r="38" spans="1:29" x14ac:dyDescent="0.2">
      <c r="E38" s="48" t="s">
        <v>27</v>
      </c>
      <c r="F38" s="82"/>
      <c r="N38" s="82"/>
      <c r="AB38" s="82"/>
      <c r="AC38" s="107">
        <f t="shared" si="1"/>
        <v>0</v>
      </c>
    </row>
    <row r="39" spans="1:29" x14ac:dyDescent="0.2">
      <c r="E39" s="48" t="s">
        <v>27</v>
      </c>
      <c r="F39" s="82"/>
      <c r="N39" s="82"/>
      <c r="AB39" s="82"/>
      <c r="AC39" s="107">
        <f t="shared" si="1"/>
        <v>0</v>
      </c>
    </row>
    <row r="40" spans="1:29" x14ac:dyDescent="0.2">
      <c r="E40" s="48" t="s">
        <v>27</v>
      </c>
      <c r="F40" s="82"/>
      <c r="N40" s="82"/>
      <c r="AB40" s="82"/>
      <c r="AC40" s="107">
        <f t="shared" si="1"/>
        <v>0</v>
      </c>
    </row>
    <row r="41" spans="1:29" x14ac:dyDescent="0.2">
      <c r="E41" s="48" t="s">
        <v>27</v>
      </c>
      <c r="F41" s="82"/>
      <c r="N41" s="82"/>
      <c r="AB41" s="82"/>
      <c r="AC41" s="107">
        <f t="shared" si="1"/>
        <v>0</v>
      </c>
    </row>
    <row r="42" spans="1:29" x14ac:dyDescent="0.2">
      <c r="E42" s="48" t="s">
        <v>27</v>
      </c>
      <c r="F42" s="82"/>
      <c r="N42" s="82"/>
      <c r="AB42" s="82"/>
      <c r="AC42" s="107">
        <f t="shared" si="1"/>
        <v>0</v>
      </c>
    </row>
    <row r="43" spans="1:29" x14ac:dyDescent="0.2">
      <c r="E43" s="48" t="s">
        <v>27</v>
      </c>
      <c r="F43" s="82"/>
      <c r="N43" s="82"/>
      <c r="AB43" s="82"/>
      <c r="AC43" s="107">
        <f t="shared" si="1"/>
        <v>0</v>
      </c>
    </row>
    <row r="44" spans="1:29" x14ac:dyDescent="0.2">
      <c r="E44" s="48" t="s">
        <v>27</v>
      </c>
      <c r="F44" s="82"/>
      <c r="N44" s="82"/>
      <c r="AB44" s="82"/>
      <c r="AC44" s="107">
        <f t="shared" si="1"/>
        <v>0</v>
      </c>
    </row>
    <row r="45" spans="1:29" x14ac:dyDescent="0.2">
      <c r="E45" s="48" t="s">
        <v>27</v>
      </c>
      <c r="F45" s="82"/>
      <c r="N45" s="82"/>
      <c r="AB45" s="82"/>
      <c r="AC45" s="107">
        <f t="shared" si="1"/>
        <v>0</v>
      </c>
    </row>
    <row r="46" spans="1:29" x14ac:dyDescent="0.2">
      <c r="A46" s="36"/>
      <c r="B46" s="37"/>
      <c r="C46" s="38"/>
      <c r="E46" s="48" t="s">
        <v>27</v>
      </c>
      <c r="F46" s="82"/>
      <c r="G46" s="47"/>
      <c r="H46" s="47"/>
      <c r="I46" s="47"/>
      <c r="J46" s="47"/>
      <c r="K46" s="47"/>
      <c r="L46" s="47"/>
      <c r="M46" s="47"/>
      <c r="N46" s="82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82"/>
      <c r="AC46" s="107">
        <f t="shared" si="1"/>
        <v>0</v>
      </c>
    </row>
    <row r="47" spans="1:29" x14ac:dyDescent="0.2">
      <c r="A47" s="36"/>
      <c r="B47" s="37"/>
      <c r="C47" s="38"/>
      <c r="E47" s="48" t="s">
        <v>27</v>
      </c>
      <c r="F47" s="82"/>
      <c r="G47" s="47"/>
      <c r="H47" s="47"/>
      <c r="I47" s="47"/>
      <c r="J47" s="47"/>
      <c r="K47" s="47"/>
      <c r="L47" s="47"/>
      <c r="M47" s="47"/>
      <c r="N47" s="82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82"/>
      <c r="AC47" s="107">
        <f t="shared" si="1"/>
        <v>0</v>
      </c>
    </row>
    <row r="48" spans="1:29" x14ac:dyDescent="0.2">
      <c r="A48" s="36"/>
      <c r="B48" s="37"/>
      <c r="C48" s="38"/>
      <c r="E48" s="48" t="s">
        <v>27</v>
      </c>
      <c r="F48" s="82"/>
      <c r="G48" s="47"/>
      <c r="H48" s="47"/>
      <c r="I48" s="47"/>
      <c r="J48" s="47"/>
      <c r="K48" s="47"/>
      <c r="L48" s="47"/>
      <c r="M48" s="47"/>
      <c r="N48" s="82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82"/>
      <c r="AC48" s="107">
        <f t="shared" si="1"/>
        <v>0</v>
      </c>
    </row>
    <row r="49" spans="1:35" x14ac:dyDescent="0.2">
      <c r="A49" s="36"/>
      <c r="B49" s="37"/>
      <c r="C49" s="38"/>
      <c r="E49" s="48" t="s">
        <v>27</v>
      </c>
      <c r="F49" s="82"/>
      <c r="G49" s="47"/>
      <c r="H49" s="47"/>
      <c r="I49" s="47"/>
      <c r="J49" s="47"/>
      <c r="K49" s="47"/>
      <c r="L49" s="47"/>
      <c r="M49" s="47"/>
      <c r="N49" s="82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82"/>
      <c r="AC49" s="107">
        <f t="shared" si="1"/>
        <v>0</v>
      </c>
    </row>
    <row r="50" spans="1:35" x14ac:dyDescent="0.2">
      <c r="A50" s="36"/>
      <c r="B50" s="37"/>
      <c r="C50" s="38"/>
      <c r="E50" s="48" t="s">
        <v>27</v>
      </c>
      <c r="F50" s="82"/>
      <c r="G50" s="47"/>
      <c r="H50" s="47"/>
      <c r="I50" s="47"/>
      <c r="J50" s="47"/>
      <c r="K50" s="47"/>
      <c r="L50" s="47"/>
      <c r="M50" s="47"/>
      <c r="N50" s="82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82"/>
      <c r="AC50" s="107">
        <f t="shared" si="1"/>
        <v>0</v>
      </c>
    </row>
    <row r="51" spans="1:35" x14ac:dyDescent="0.2">
      <c r="B51" s="24"/>
      <c r="E51" s="48" t="s">
        <v>27</v>
      </c>
      <c r="F51" s="82"/>
      <c r="N51" s="82"/>
      <c r="AB51" s="82"/>
      <c r="AC51" s="107">
        <f t="shared" si="1"/>
        <v>0</v>
      </c>
    </row>
    <row r="52" spans="1:35" x14ac:dyDescent="0.2">
      <c r="B52" s="24"/>
      <c r="E52" s="48" t="s">
        <v>27</v>
      </c>
      <c r="F52" s="82"/>
      <c r="N52" s="82"/>
      <c r="AB52" s="82"/>
      <c r="AC52" s="107">
        <f t="shared" si="1"/>
        <v>0</v>
      </c>
    </row>
    <row r="53" spans="1:35" x14ac:dyDescent="0.2">
      <c r="E53" s="48" t="s">
        <v>27</v>
      </c>
      <c r="F53" s="82"/>
      <c r="N53" s="82"/>
      <c r="AB53" s="82"/>
      <c r="AC53" s="107">
        <f t="shared" si="1"/>
        <v>0</v>
      </c>
    </row>
    <row r="54" spans="1:35" x14ac:dyDescent="0.2">
      <c r="E54" s="48" t="s">
        <v>27</v>
      </c>
      <c r="F54" s="82"/>
      <c r="N54" s="82"/>
      <c r="AB54" s="82"/>
      <c r="AC54" s="107">
        <f t="shared" si="1"/>
        <v>0</v>
      </c>
    </row>
    <row r="55" spans="1:35" x14ac:dyDescent="0.2">
      <c r="B55" s="35" t="s">
        <v>37</v>
      </c>
      <c r="D55" s="42">
        <f>SUM(D5:D54)</f>
        <v>250</v>
      </c>
      <c r="F55" s="58"/>
      <c r="G55" s="49">
        <f t="shared" ref="G55:M55" si="2">SUM(G5:G54)</f>
        <v>1000</v>
      </c>
      <c r="H55" s="49">
        <f t="shared" si="2"/>
        <v>0</v>
      </c>
      <c r="I55" s="49">
        <f t="shared" si="2"/>
        <v>0</v>
      </c>
      <c r="J55" s="49">
        <f t="shared" si="2"/>
        <v>0</v>
      </c>
      <c r="K55" s="49">
        <f t="shared" si="2"/>
        <v>0</v>
      </c>
      <c r="L55" s="49">
        <f t="shared" si="2"/>
        <v>0</v>
      </c>
      <c r="M55" s="49">
        <f t="shared" si="2"/>
        <v>0</v>
      </c>
      <c r="N55" s="58"/>
      <c r="O55" s="49">
        <f t="shared" ref="O55:AA55" si="3">SUM(O5:O54)</f>
        <v>750</v>
      </c>
      <c r="P55" s="49">
        <f t="shared" si="3"/>
        <v>0</v>
      </c>
      <c r="Q55" s="49">
        <f t="shared" si="3"/>
        <v>0</v>
      </c>
      <c r="R55" s="49">
        <f t="shared" si="3"/>
        <v>0</v>
      </c>
      <c r="S55" s="49">
        <f t="shared" si="3"/>
        <v>0</v>
      </c>
      <c r="T55" s="49">
        <f t="shared" si="3"/>
        <v>0</v>
      </c>
      <c r="U55" s="49">
        <f t="shared" si="3"/>
        <v>0</v>
      </c>
      <c r="V55" s="49">
        <f t="shared" si="3"/>
        <v>0</v>
      </c>
      <c r="W55" s="49">
        <f t="shared" si="3"/>
        <v>0</v>
      </c>
      <c r="X55" s="49">
        <f t="shared" si="3"/>
        <v>0</v>
      </c>
      <c r="Y55" s="49">
        <f t="shared" si="3"/>
        <v>0</v>
      </c>
      <c r="Z55" s="49">
        <f t="shared" si="3"/>
        <v>0</v>
      </c>
      <c r="AA55" s="49">
        <f t="shared" si="3"/>
        <v>0</v>
      </c>
      <c r="AB55" s="58"/>
    </row>
    <row r="57" spans="1:35" s="15" customFormat="1" x14ac:dyDescent="0.2">
      <c r="A57" s="12"/>
      <c r="B57" s="35" t="s">
        <v>34</v>
      </c>
      <c r="C57" s="13"/>
      <c r="D57" s="41">
        <f>SUMIF(E5:E54,E57,D5:D54)</f>
        <v>-750</v>
      </c>
      <c r="E57" s="51" t="s">
        <v>27</v>
      </c>
      <c r="F57" s="48"/>
      <c r="G57" s="44"/>
      <c r="H57" s="44"/>
      <c r="I57" s="44"/>
      <c r="J57" s="44"/>
      <c r="K57" s="44"/>
      <c r="L57" s="44"/>
      <c r="M57" s="44"/>
      <c r="N57" s="48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8"/>
      <c r="AC57" s="44"/>
      <c r="AD57" s="44"/>
      <c r="AE57" s="44"/>
      <c r="AF57" s="44"/>
      <c r="AG57" s="44"/>
      <c r="AH57" s="44"/>
      <c r="AI57" s="44"/>
    </row>
    <row r="59" spans="1:35" s="15" customFormat="1" x14ac:dyDescent="0.2">
      <c r="A59" s="12"/>
      <c r="B59" s="35" t="s">
        <v>35</v>
      </c>
      <c r="C59" s="13"/>
      <c r="D59" s="52">
        <f>D55-D57</f>
        <v>1000</v>
      </c>
      <c r="E59" s="44"/>
      <c r="F59" s="47"/>
      <c r="G59" s="44"/>
      <c r="H59" s="44"/>
      <c r="I59" s="44"/>
      <c r="J59" s="44"/>
      <c r="K59" s="44"/>
      <c r="L59" s="44"/>
      <c r="M59" s="44"/>
      <c r="N59" s="47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7"/>
      <c r="AC59" s="44"/>
      <c r="AD59" s="44"/>
      <c r="AE59" s="44"/>
      <c r="AF59" s="44"/>
      <c r="AG59" s="44"/>
      <c r="AH59" s="44"/>
      <c r="AI59" s="44"/>
    </row>
    <row r="61" spans="1:35" x14ac:dyDescent="0.2">
      <c r="A61" s="12">
        <v>41547</v>
      </c>
      <c r="B61" s="35" t="s">
        <v>29</v>
      </c>
      <c r="D61" s="41">
        <v>1000</v>
      </c>
    </row>
    <row r="63" spans="1:35" x14ac:dyDescent="0.2">
      <c r="B63" s="35" t="s">
        <v>30</v>
      </c>
      <c r="D63" s="54">
        <f>D59-D61</f>
        <v>0</v>
      </c>
    </row>
    <row r="66" spans="1:1" x14ac:dyDescent="0.2">
      <c r="A66" s="53" t="s">
        <v>31</v>
      </c>
    </row>
    <row r="68" spans="1:1" x14ac:dyDescent="0.2">
      <c r="A68" s="53" t="s">
        <v>36</v>
      </c>
    </row>
    <row r="69" spans="1:1" x14ac:dyDescent="0.2">
      <c r="A69" s="53" t="s">
        <v>32</v>
      </c>
    </row>
    <row r="70" spans="1:1" x14ac:dyDescent="0.2">
      <c r="A70" s="53" t="s">
        <v>33</v>
      </c>
    </row>
    <row r="71" spans="1:1" x14ac:dyDescent="0.2">
      <c r="A71" s="53" t="s">
        <v>38</v>
      </c>
    </row>
    <row r="72" spans="1:1" x14ac:dyDescent="0.2">
      <c r="A72" s="53" t="s">
        <v>39</v>
      </c>
    </row>
    <row r="73" spans="1:1" x14ac:dyDescent="0.2">
      <c r="A73" s="53" t="s">
        <v>42</v>
      </c>
    </row>
  </sheetData>
  <mergeCells count="3">
    <mergeCell ref="G3:M3"/>
    <mergeCell ref="O3:AA3"/>
    <mergeCell ref="E3:E4"/>
  </mergeCells>
  <pageMargins left="0.74791666666666667" right="0.74791666666666667" top="0.98402777777777772" bottom="0.98402777777777772" header="0.51180555555555551" footer="0.51180555555555551"/>
  <pageSetup scale="26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0"/>
  <sheetViews>
    <sheetView zoomScale="80" zoomScaleNormal="80" workbookViewId="0">
      <selection activeCell="I27" sqref="I27"/>
    </sheetView>
  </sheetViews>
  <sheetFormatPr defaultRowHeight="12.75" x14ac:dyDescent="0.2"/>
  <cols>
    <col min="1" max="1" width="7" customWidth="1"/>
    <col min="2" max="2" width="17.140625" customWidth="1"/>
    <col min="3" max="4" width="16.85546875" customWidth="1"/>
    <col min="5" max="5" width="2" customWidth="1"/>
    <col min="6" max="7" width="16" customWidth="1"/>
    <col min="8" max="8" width="2" customWidth="1"/>
    <col min="9" max="10" width="14.5703125" style="5" customWidth="1"/>
    <col min="11" max="11" width="2" customWidth="1"/>
    <col min="12" max="13" width="14.5703125" style="5" customWidth="1"/>
    <col min="14" max="14" width="2" customWidth="1"/>
    <col min="15" max="15" width="14.5703125" style="5" customWidth="1"/>
    <col min="16" max="16" width="5.5703125" customWidth="1"/>
    <col min="17" max="17" width="16.28515625" customWidth="1"/>
    <col min="18" max="18" width="3.42578125" customWidth="1"/>
    <col min="19" max="19" width="16.42578125" customWidth="1"/>
    <col min="20" max="20" width="3.7109375" customWidth="1"/>
    <col min="21" max="21" width="16.28515625" customWidth="1"/>
  </cols>
  <sheetData>
    <row r="1" spans="1:21" ht="15.75" x14ac:dyDescent="0.25">
      <c r="A1" s="93" t="s">
        <v>86</v>
      </c>
    </row>
    <row r="2" spans="1:21" x14ac:dyDescent="0.2">
      <c r="A2" s="6" t="s">
        <v>65</v>
      </c>
      <c r="B2" s="3"/>
      <c r="C2" s="3"/>
      <c r="D2" s="3"/>
    </row>
    <row r="3" spans="1:21" ht="13.5" thickBot="1" x14ac:dyDescent="0.25">
      <c r="A3" s="6"/>
      <c r="B3" s="3"/>
      <c r="C3" s="3"/>
      <c r="D3" s="3"/>
    </row>
    <row r="4" spans="1:21" ht="13.5" thickBot="1" x14ac:dyDescent="0.25">
      <c r="A4" s="84" t="s">
        <v>22</v>
      </c>
      <c r="B4" s="34" t="s">
        <v>11</v>
      </c>
      <c r="C4" s="85" t="s">
        <v>74</v>
      </c>
      <c r="D4" s="25" t="s">
        <v>75</v>
      </c>
      <c r="E4" s="86"/>
      <c r="F4" s="25" t="s">
        <v>76</v>
      </c>
      <c r="G4" s="25" t="s">
        <v>79</v>
      </c>
      <c r="H4" s="86"/>
      <c r="I4" s="25" t="s">
        <v>77</v>
      </c>
      <c r="J4" s="25" t="s">
        <v>79</v>
      </c>
      <c r="K4" s="86"/>
      <c r="L4" s="25" t="s">
        <v>78</v>
      </c>
      <c r="M4" s="25" t="s">
        <v>79</v>
      </c>
      <c r="N4" s="86"/>
      <c r="O4" s="92" t="s">
        <v>84</v>
      </c>
      <c r="Q4" s="90" t="s">
        <v>80</v>
      </c>
      <c r="S4" s="90" t="s">
        <v>85</v>
      </c>
      <c r="U4" s="90" t="s">
        <v>83</v>
      </c>
    </row>
    <row r="5" spans="1:21" x14ac:dyDescent="0.2">
      <c r="A5" s="7"/>
      <c r="B5" s="7"/>
      <c r="C5" s="7"/>
      <c r="D5" s="3"/>
      <c r="E5" s="9"/>
      <c r="F5" s="9"/>
      <c r="G5" s="9"/>
      <c r="H5" s="9"/>
      <c r="I5" s="10"/>
      <c r="J5" s="10"/>
      <c r="K5" s="9"/>
      <c r="L5" s="10"/>
      <c r="M5" s="10"/>
      <c r="N5" s="9"/>
      <c r="O5" s="10"/>
      <c r="Q5" s="7"/>
      <c r="S5" s="10"/>
      <c r="U5" s="10"/>
    </row>
    <row r="6" spans="1:21" x14ac:dyDescent="0.2">
      <c r="A6" s="9">
        <v>1</v>
      </c>
      <c r="B6" s="9"/>
      <c r="C6" s="9"/>
      <c r="E6" s="10"/>
      <c r="F6" s="10">
        <f>'Team Budget'!$D$57</f>
        <v>0</v>
      </c>
      <c r="G6" s="10">
        <v>0</v>
      </c>
      <c r="H6" s="10"/>
      <c r="I6" s="28">
        <f>'Team Budget'!$D$58</f>
        <v>0</v>
      </c>
      <c r="J6" s="10">
        <v>0</v>
      </c>
      <c r="K6" s="10"/>
      <c r="L6" s="28">
        <f>'Team Budget'!$D$59</f>
        <v>0</v>
      </c>
      <c r="M6" s="10">
        <v>0</v>
      </c>
      <c r="N6" s="10"/>
      <c r="O6" s="10">
        <f>F6-G6+I6-J6+L6-M6</f>
        <v>0</v>
      </c>
      <c r="Q6" s="87">
        <f t="shared" ref="Q6:Q22" si="0">G6+J6+M6</f>
        <v>0</v>
      </c>
      <c r="S6" s="10">
        <v>0</v>
      </c>
      <c r="U6" s="10">
        <f>Q6-S6</f>
        <v>0</v>
      </c>
    </row>
    <row r="7" spans="1:21" x14ac:dyDescent="0.2">
      <c r="A7" s="9">
        <v>2</v>
      </c>
      <c r="B7" s="9"/>
      <c r="C7" s="9"/>
      <c r="D7" s="30"/>
      <c r="E7" s="10"/>
      <c r="F7" s="10">
        <f>'Team Budget'!$D$57</f>
        <v>0</v>
      </c>
      <c r="G7" s="10">
        <v>0</v>
      </c>
      <c r="H7" s="10"/>
      <c r="I7" s="28">
        <f>'Team Budget'!$D$58</f>
        <v>0</v>
      </c>
      <c r="J7" s="10">
        <v>0</v>
      </c>
      <c r="K7" s="10"/>
      <c r="L7" s="28">
        <f>'Team Budget'!$D$59</f>
        <v>0</v>
      </c>
      <c r="M7" s="10">
        <v>0</v>
      </c>
      <c r="N7" s="10"/>
      <c r="O7" s="10">
        <f t="shared" ref="O7:O22" si="1">L7-M7</f>
        <v>0</v>
      </c>
      <c r="Q7" s="87">
        <f t="shared" si="0"/>
        <v>0</v>
      </c>
      <c r="S7" s="10">
        <v>0</v>
      </c>
      <c r="U7" s="10">
        <f t="shared" ref="U7:U22" si="2">Q7-S7</f>
        <v>0</v>
      </c>
    </row>
    <row r="8" spans="1:21" x14ac:dyDescent="0.2">
      <c r="A8" s="9">
        <v>3</v>
      </c>
      <c r="B8" s="9"/>
      <c r="C8" s="9"/>
      <c r="D8" s="23"/>
      <c r="E8" s="10"/>
      <c r="F8" s="10">
        <f>'Team Budget'!$D$57</f>
        <v>0</v>
      </c>
      <c r="G8" s="10">
        <v>0</v>
      </c>
      <c r="H8" s="10"/>
      <c r="I8" s="28">
        <f>'Team Budget'!$D$58</f>
        <v>0</v>
      </c>
      <c r="J8" s="10">
        <v>0</v>
      </c>
      <c r="K8" s="10"/>
      <c r="L8" s="28">
        <f>'Team Budget'!$D$59</f>
        <v>0</v>
      </c>
      <c r="M8" s="10">
        <v>0</v>
      </c>
      <c r="N8" s="10"/>
      <c r="O8" s="10">
        <f t="shared" si="1"/>
        <v>0</v>
      </c>
      <c r="Q8" s="87">
        <f t="shared" si="0"/>
        <v>0</v>
      </c>
      <c r="S8" s="10">
        <v>0</v>
      </c>
      <c r="U8" s="10">
        <f t="shared" si="2"/>
        <v>0</v>
      </c>
    </row>
    <row r="9" spans="1:21" x14ac:dyDescent="0.2">
      <c r="A9" s="9">
        <v>4</v>
      </c>
      <c r="B9" s="9"/>
      <c r="C9" s="9"/>
      <c r="E9" s="10"/>
      <c r="F9" s="10">
        <f>'Team Budget'!$D$57</f>
        <v>0</v>
      </c>
      <c r="G9" s="10">
        <v>0</v>
      </c>
      <c r="H9" s="10"/>
      <c r="I9" s="28">
        <f>'Team Budget'!$D$58</f>
        <v>0</v>
      </c>
      <c r="J9" s="10">
        <v>0</v>
      </c>
      <c r="K9" s="10"/>
      <c r="L9" s="28">
        <f>'Team Budget'!$D$59</f>
        <v>0</v>
      </c>
      <c r="M9" s="10">
        <v>0</v>
      </c>
      <c r="N9" s="10"/>
      <c r="O9" s="10">
        <f t="shared" si="1"/>
        <v>0</v>
      </c>
      <c r="Q9" s="87">
        <f t="shared" si="0"/>
        <v>0</v>
      </c>
      <c r="S9" s="10">
        <v>0</v>
      </c>
      <c r="U9" s="10">
        <f t="shared" si="2"/>
        <v>0</v>
      </c>
    </row>
    <row r="10" spans="1:21" x14ac:dyDescent="0.2">
      <c r="A10" s="9">
        <v>5</v>
      </c>
      <c r="B10" s="9"/>
      <c r="C10" s="9"/>
      <c r="E10" s="10"/>
      <c r="F10" s="10">
        <f>'Team Budget'!$D$57</f>
        <v>0</v>
      </c>
      <c r="G10" s="10">
        <v>0</v>
      </c>
      <c r="H10" s="10"/>
      <c r="I10" s="28">
        <f>'Team Budget'!$D$58</f>
        <v>0</v>
      </c>
      <c r="J10" s="10">
        <v>0</v>
      </c>
      <c r="K10" s="10"/>
      <c r="L10" s="28">
        <f>'Team Budget'!$D$59</f>
        <v>0</v>
      </c>
      <c r="M10" s="10">
        <v>0</v>
      </c>
      <c r="N10" s="10"/>
      <c r="O10" s="10">
        <f t="shared" si="1"/>
        <v>0</v>
      </c>
      <c r="Q10" s="87">
        <f t="shared" si="0"/>
        <v>0</v>
      </c>
      <c r="S10" s="10">
        <v>0</v>
      </c>
      <c r="U10" s="10">
        <f t="shared" si="2"/>
        <v>0</v>
      </c>
    </row>
    <row r="11" spans="1:21" x14ac:dyDescent="0.2">
      <c r="A11" s="9">
        <v>6</v>
      </c>
      <c r="B11" s="9"/>
      <c r="C11" s="9"/>
      <c r="E11" s="10"/>
      <c r="F11" s="10">
        <f>'Team Budget'!$D$57</f>
        <v>0</v>
      </c>
      <c r="G11" s="10">
        <v>0</v>
      </c>
      <c r="H11" s="10"/>
      <c r="I11" s="28">
        <f>'Team Budget'!$D$58</f>
        <v>0</v>
      </c>
      <c r="J11" s="10">
        <v>0</v>
      </c>
      <c r="K11" s="10"/>
      <c r="L11" s="28">
        <f>'Team Budget'!$D$59</f>
        <v>0</v>
      </c>
      <c r="M11" s="10">
        <v>0</v>
      </c>
      <c r="N11" s="10"/>
      <c r="O11" s="10">
        <f t="shared" si="1"/>
        <v>0</v>
      </c>
      <c r="Q11" s="87">
        <f t="shared" si="0"/>
        <v>0</v>
      </c>
      <c r="S11" s="10">
        <v>0</v>
      </c>
      <c r="U11" s="10">
        <f t="shared" si="2"/>
        <v>0</v>
      </c>
    </row>
    <row r="12" spans="1:21" x14ac:dyDescent="0.2">
      <c r="A12" s="9">
        <v>7</v>
      </c>
      <c r="B12" s="9"/>
      <c r="C12" s="26"/>
      <c r="D12" s="23"/>
      <c r="E12" s="10"/>
      <c r="F12" s="10">
        <f>'Team Budget'!$D$57</f>
        <v>0</v>
      </c>
      <c r="G12" s="10">
        <v>0</v>
      </c>
      <c r="H12" s="10"/>
      <c r="I12" s="28">
        <f>'Team Budget'!$D$58</f>
        <v>0</v>
      </c>
      <c r="J12" s="10">
        <v>0</v>
      </c>
      <c r="K12" s="10"/>
      <c r="L12" s="28">
        <f>'Team Budget'!$D$59</f>
        <v>0</v>
      </c>
      <c r="M12" s="10">
        <v>0</v>
      </c>
      <c r="N12" s="10"/>
      <c r="O12" s="10">
        <f t="shared" si="1"/>
        <v>0</v>
      </c>
      <c r="Q12" s="87">
        <f t="shared" si="0"/>
        <v>0</v>
      </c>
      <c r="S12" s="10">
        <v>0</v>
      </c>
      <c r="U12" s="10">
        <f t="shared" si="2"/>
        <v>0</v>
      </c>
    </row>
    <row r="13" spans="1:21" x14ac:dyDescent="0.2">
      <c r="A13" s="9">
        <v>8</v>
      </c>
      <c r="B13" s="9"/>
      <c r="C13" s="9"/>
      <c r="D13" s="23"/>
      <c r="E13" s="10"/>
      <c r="F13" s="10">
        <f>'Team Budget'!$D$57</f>
        <v>0</v>
      </c>
      <c r="G13" s="10">
        <v>0</v>
      </c>
      <c r="H13" s="10"/>
      <c r="I13" s="28">
        <f>'Team Budget'!$D$58</f>
        <v>0</v>
      </c>
      <c r="J13" s="10">
        <v>0</v>
      </c>
      <c r="K13" s="10"/>
      <c r="L13" s="28">
        <f>'Team Budget'!$D$59</f>
        <v>0</v>
      </c>
      <c r="M13" s="10">
        <v>0</v>
      </c>
      <c r="N13" s="10"/>
      <c r="O13" s="10">
        <f t="shared" si="1"/>
        <v>0</v>
      </c>
      <c r="Q13" s="87">
        <f t="shared" si="0"/>
        <v>0</v>
      </c>
      <c r="S13" s="10">
        <v>0</v>
      </c>
      <c r="U13" s="10">
        <f t="shared" si="2"/>
        <v>0</v>
      </c>
    </row>
    <row r="14" spans="1:21" x14ac:dyDescent="0.2">
      <c r="A14" s="9">
        <v>9</v>
      </c>
      <c r="B14" s="9"/>
      <c r="C14" s="9"/>
      <c r="D14" s="23"/>
      <c r="E14" s="10"/>
      <c r="F14" s="10">
        <f>'Team Budget'!$D$57</f>
        <v>0</v>
      </c>
      <c r="G14" s="10">
        <v>0</v>
      </c>
      <c r="H14" s="10"/>
      <c r="I14" s="28">
        <f>'Team Budget'!$D$58</f>
        <v>0</v>
      </c>
      <c r="J14" s="10">
        <v>0</v>
      </c>
      <c r="K14" s="10"/>
      <c r="L14" s="28">
        <f>'Team Budget'!$D$59</f>
        <v>0</v>
      </c>
      <c r="M14" s="10">
        <v>0</v>
      </c>
      <c r="N14" s="10"/>
      <c r="O14" s="10">
        <f t="shared" si="1"/>
        <v>0</v>
      </c>
      <c r="Q14" s="87">
        <f t="shared" si="0"/>
        <v>0</v>
      </c>
      <c r="S14" s="10">
        <v>0</v>
      </c>
      <c r="U14" s="10">
        <f t="shared" si="2"/>
        <v>0</v>
      </c>
    </row>
    <row r="15" spans="1:21" x14ac:dyDescent="0.2">
      <c r="A15" s="9">
        <v>10</v>
      </c>
      <c r="B15" s="9"/>
      <c r="C15" s="9"/>
      <c r="E15" s="10"/>
      <c r="F15" s="10">
        <f>'Team Budget'!$D$57</f>
        <v>0</v>
      </c>
      <c r="G15" s="10">
        <v>0</v>
      </c>
      <c r="H15" s="10"/>
      <c r="I15" s="28">
        <f>'Team Budget'!$D$58</f>
        <v>0</v>
      </c>
      <c r="J15" s="10">
        <v>0</v>
      </c>
      <c r="K15" s="10"/>
      <c r="L15" s="28">
        <f>'Team Budget'!$D$59</f>
        <v>0</v>
      </c>
      <c r="M15" s="10">
        <v>0</v>
      </c>
      <c r="N15" s="10"/>
      <c r="O15" s="10">
        <f t="shared" si="1"/>
        <v>0</v>
      </c>
      <c r="Q15" s="87">
        <f t="shared" si="0"/>
        <v>0</v>
      </c>
      <c r="S15" s="10">
        <v>0</v>
      </c>
      <c r="U15" s="10">
        <f t="shared" si="2"/>
        <v>0</v>
      </c>
    </row>
    <row r="16" spans="1:21" x14ac:dyDescent="0.2">
      <c r="A16" s="9">
        <v>11</v>
      </c>
      <c r="B16" s="9"/>
      <c r="C16" s="9"/>
      <c r="E16" s="10"/>
      <c r="F16" s="10">
        <f>'Team Budget'!$D$57</f>
        <v>0</v>
      </c>
      <c r="G16" s="10">
        <v>0</v>
      </c>
      <c r="H16" s="10"/>
      <c r="I16" s="28">
        <f>'Team Budget'!$D$58</f>
        <v>0</v>
      </c>
      <c r="J16" s="10">
        <v>0</v>
      </c>
      <c r="K16" s="10"/>
      <c r="L16" s="28">
        <f>'Team Budget'!$D$59</f>
        <v>0</v>
      </c>
      <c r="M16" s="10">
        <v>0</v>
      </c>
      <c r="N16" s="10"/>
      <c r="O16" s="10">
        <f t="shared" si="1"/>
        <v>0</v>
      </c>
      <c r="Q16" s="87">
        <f t="shared" si="0"/>
        <v>0</v>
      </c>
      <c r="S16" s="10">
        <v>0</v>
      </c>
      <c r="U16" s="10">
        <f t="shared" si="2"/>
        <v>0</v>
      </c>
    </row>
    <row r="17" spans="1:21" x14ac:dyDescent="0.2">
      <c r="A17" s="9">
        <v>12</v>
      </c>
      <c r="B17" s="9"/>
      <c r="C17" s="9"/>
      <c r="E17" s="10"/>
      <c r="F17" s="10">
        <f>'Team Budget'!$D$57</f>
        <v>0</v>
      </c>
      <c r="G17" s="10">
        <v>0</v>
      </c>
      <c r="H17" s="10"/>
      <c r="I17" s="28">
        <f>'Team Budget'!$D$58</f>
        <v>0</v>
      </c>
      <c r="J17" s="10">
        <v>0</v>
      </c>
      <c r="K17" s="10"/>
      <c r="L17" s="28">
        <f>'Team Budget'!$D$59</f>
        <v>0</v>
      </c>
      <c r="M17" s="10">
        <v>0</v>
      </c>
      <c r="N17" s="10"/>
      <c r="O17" s="10">
        <f t="shared" si="1"/>
        <v>0</v>
      </c>
      <c r="Q17" s="87">
        <f t="shared" si="0"/>
        <v>0</v>
      </c>
      <c r="S17" s="10">
        <v>0</v>
      </c>
      <c r="U17" s="10">
        <f t="shared" si="2"/>
        <v>0</v>
      </c>
    </row>
    <row r="18" spans="1:21" x14ac:dyDescent="0.2">
      <c r="A18" s="9">
        <v>13</v>
      </c>
      <c r="B18" s="9"/>
      <c r="C18" s="9"/>
      <c r="E18" s="10"/>
      <c r="F18" s="10">
        <f>'Team Budget'!$D$57</f>
        <v>0</v>
      </c>
      <c r="G18" s="10">
        <v>0</v>
      </c>
      <c r="H18" s="10"/>
      <c r="I18" s="28">
        <f>'Team Budget'!$D$58</f>
        <v>0</v>
      </c>
      <c r="J18" s="10">
        <v>0</v>
      </c>
      <c r="K18" s="10"/>
      <c r="L18" s="28">
        <f>'Team Budget'!$D$59</f>
        <v>0</v>
      </c>
      <c r="M18" s="10">
        <v>0</v>
      </c>
      <c r="N18" s="10"/>
      <c r="O18" s="10">
        <f t="shared" si="1"/>
        <v>0</v>
      </c>
      <c r="Q18" s="87">
        <f t="shared" si="0"/>
        <v>0</v>
      </c>
      <c r="S18" s="10">
        <v>0</v>
      </c>
      <c r="U18" s="10">
        <f t="shared" si="2"/>
        <v>0</v>
      </c>
    </row>
    <row r="19" spans="1:21" x14ac:dyDescent="0.2">
      <c r="A19" s="9">
        <v>14</v>
      </c>
      <c r="B19" s="9"/>
      <c r="C19" s="9"/>
      <c r="E19" s="10"/>
      <c r="F19" s="10">
        <f>'Team Budget'!$D$57</f>
        <v>0</v>
      </c>
      <c r="G19" s="10">
        <v>0</v>
      </c>
      <c r="H19" s="10"/>
      <c r="I19" s="28">
        <f>'Team Budget'!$D$58</f>
        <v>0</v>
      </c>
      <c r="J19" s="10">
        <v>0</v>
      </c>
      <c r="K19" s="10"/>
      <c r="L19" s="28">
        <f>'Team Budget'!$D$59</f>
        <v>0</v>
      </c>
      <c r="M19" s="10">
        <v>0</v>
      </c>
      <c r="N19" s="10"/>
      <c r="O19" s="10">
        <f t="shared" si="1"/>
        <v>0</v>
      </c>
      <c r="Q19" s="87">
        <f t="shared" si="0"/>
        <v>0</v>
      </c>
      <c r="S19" s="10">
        <v>0</v>
      </c>
      <c r="U19" s="10">
        <f t="shared" si="2"/>
        <v>0</v>
      </c>
    </row>
    <row r="20" spans="1:21" x14ac:dyDescent="0.2">
      <c r="A20" s="9">
        <v>15</v>
      </c>
      <c r="B20" s="9"/>
      <c r="C20" s="9"/>
      <c r="D20" s="23"/>
      <c r="E20" s="10"/>
      <c r="F20" s="10">
        <f>'Team Budget'!$D$57</f>
        <v>0</v>
      </c>
      <c r="G20" s="10">
        <v>0</v>
      </c>
      <c r="H20" s="10"/>
      <c r="I20" s="28">
        <f>'Team Budget'!$D$58</f>
        <v>0</v>
      </c>
      <c r="J20" s="10">
        <v>0</v>
      </c>
      <c r="K20" s="10"/>
      <c r="L20" s="28">
        <f>'Team Budget'!$D$59</f>
        <v>0</v>
      </c>
      <c r="M20" s="10">
        <v>0</v>
      </c>
      <c r="N20" s="10"/>
      <c r="O20" s="10">
        <f t="shared" si="1"/>
        <v>0</v>
      </c>
      <c r="Q20" s="87">
        <f t="shared" si="0"/>
        <v>0</v>
      </c>
      <c r="S20" s="10">
        <v>0</v>
      </c>
      <c r="U20" s="10">
        <f t="shared" si="2"/>
        <v>0</v>
      </c>
    </row>
    <row r="21" spans="1:21" x14ac:dyDescent="0.2">
      <c r="A21" s="9">
        <v>16</v>
      </c>
      <c r="B21" s="9"/>
      <c r="C21" s="9"/>
      <c r="D21" s="23"/>
      <c r="E21" s="10"/>
      <c r="F21" s="10">
        <f>'Team Budget'!$D$57</f>
        <v>0</v>
      </c>
      <c r="G21" s="10">
        <v>0</v>
      </c>
      <c r="H21" s="10"/>
      <c r="I21" s="28">
        <f>'Team Budget'!$D$58</f>
        <v>0</v>
      </c>
      <c r="J21" s="10">
        <v>0</v>
      </c>
      <c r="K21" s="10"/>
      <c r="L21" s="28">
        <f>'Team Budget'!$D$59</f>
        <v>0</v>
      </c>
      <c r="M21" s="10">
        <v>0</v>
      </c>
      <c r="N21" s="10"/>
      <c r="O21" s="10">
        <f t="shared" si="1"/>
        <v>0</v>
      </c>
      <c r="Q21" s="87">
        <f t="shared" si="0"/>
        <v>0</v>
      </c>
      <c r="S21" s="10">
        <v>0</v>
      </c>
      <c r="U21" s="10">
        <f t="shared" si="2"/>
        <v>0</v>
      </c>
    </row>
    <row r="22" spans="1:21" x14ac:dyDescent="0.2">
      <c r="A22" s="9">
        <v>17</v>
      </c>
      <c r="B22" s="9"/>
      <c r="C22" s="9"/>
      <c r="E22" s="10"/>
      <c r="F22" s="10">
        <f>'Team Budget'!$D$57</f>
        <v>0</v>
      </c>
      <c r="G22" s="10">
        <v>0</v>
      </c>
      <c r="H22" s="10"/>
      <c r="I22" s="28">
        <f>'Team Budget'!$D$58</f>
        <v>0</v>
      </c>
      <c r="J22" s="10">
        <v>0</v>
      </c>
      <c r="K22" s="10"/>
      <c r="L22" s="28">
        <f>'Team Budget'!$D$59</f>
        <v>0</v>
      </c>
      <c r="M22" s="10">
        <v>0</v>
      </c>
      <c r="N22" s="10"/>
      <c r="O22" s="10">
        <f t="shared" si="1"/>
        <v>0</v>
      </c>
      <c r="Q22" s="87">
        <f t="shared" si="0"/>
        <v>0</v>
      </c>
      <c r="S22" s="10">
        <v>0</v>
      </c>
      <c r="U22" s="10">
        <f t="shared" si="2"/>
        <v>0</v>
      </c>
    </row>
    <row r="23" spans="1:21" x14ac:dyDescent="0.2">
      <c r="A23" s="9"/>
      <c r="B23" s="9"/>
      <c r="C23" s="9"/>
      <c r="D23" s="3"/>
      <c r="E23" s="9"/>
      <c r="F23" s="9"/>
      <c r="G23" s="9"/>
      <c r="H23" s="9"/>
      <c r="I23" s="10"/>
      <c r="J23" s="10"/>
      <c r="K23" s="9"/>
      <c r="L23" s="10"/>
      <c r="M23" s="10"/>
      <c r="N23" s="9"/>
      <c r="O23" s="10"/>
      <c r="Q23" s="9"/>
      <c r="S23" s="10"/>
      <c r="U23" s="10"/>
    </row>
    <row r="24" spans="1:21" ht="13.5" thickBot="1" x14ac:dyDescent="0.25">
      <c r="A24" s="8"/>
      <c r="B24" s="8"/>
      <c r="C24" s="8"/>
      <c r="D24" s="29"/>
      <c r="E24" s="9"/>
      <c r="F24" s="8"/>
      <c r="G24" s="8"/>
      <c r="H24" s="9"/>
      <c r="I24" s="11"/>
      <c r="J24" s="11"/>
      <c r="K24" s="9"/>
      <c r="L24" s="11"/>
      <c r="M24" s="11"/>
      <c r="N24" s="9"/>
      <c r="O24" s="11"/>
      <c r="Q24" s="8"/>
      <c r="S24" s="11"/>
      <c r="U24" s="11"/>
    </row>
    <row r="26" spans="1:21" x14ac:dyDescent="0.2">
      <c r="Q26" s="43"/>
      <c r="S26" s="88" t="s">
        <v>83</v>
      </c>
      <c r="U26" s="27">
        <f>SUM(U5:U24)</f>
        <v>0</v>
      </c>
    </row>
    <row r="28" spans="1:21" x14ac:dyDescent="0.2">
      <c r="O28" s="88"/>
      <c r="S28" s="88" t="s">
        <v>81</v>
      </c>
      <c r="U28" s="50">
        <f>'Bank Activity Log'!G55</f>
        <v>1000</v>
      </c>
    </row>
    <row r="29" spans="1:21" x14ac:dyDescent="0.2">
      <c r="Q29" s="3"/>
    </row>
    <row r="30" spans="1:21" x14ac:dyDescent="0.2">
      <c r="O30" s="88"/>
      <c r="Q30" s="91"/>
      <c r="S30" s="88" t="s">
        <v>82</v>
      </c>
      <c r="U30" s="89">
        <f>U26-U28</f>
        <v>-1000</v>
      </c>
    </row>
  </sheetData>
  <phoneticPr fontId="4" type="noConversion"/>
  <pageMargins left="0.74803149606299213" right="0.74803149606299213" top="0.98425196850393704" bottom="0.98425196850393704" header="0.51181102362204722" footer="0.51181102362204722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1"/>
  <sheetViews>
    <sheetView workbookViewId="0">
      <selection activeCell="E20" sqref="E20"/>
    </sheetView>
  </sheetViews>
  <sheetFormatPr defaultRowHeight="12.75" x14ac:dyDescent="0.2"/>
  <cols>
    <col min="1" max="1" width="23.28515625" customWidth="1"/>
    <col min="2" max="2" width="13.5703125" style="97" customWidth="1"/>
    <col min="3" max="3" width="14.42578125" style="43" customWidth="1"/>
    <col min="4" max="4" width="16.42578125" style="43" customWidth="1"/>
    <col min="5" max="5" width="47.5703125" style="43" customWidth="1"/>
  </cols>
  <sheetData>
    <row r="1" spans="1:5" ht="15.75" x14ac:dyDescent="0.25">
      <c r="A1" s="93" t="s">
        <v>106</v>
      </c>
    </row>
    <row r="3" spans="1:5" x14ac:dyDescent="0.2">
      <c r="A3" s="96" t="s">
        <v>87</v>
      </c>
      <c r="B3" s="98" t="s">
        <v>18</v>
      </c>
      <c r="C3" s="99" t="s">
        <v>88</v>
      </c>
      <c r="D3" s="99" t="s">
        <v>89</v>
      </c>
      <c r="E3" s="99" t="s">
        <v>1</v>
      </c>
    </row>
    <row r="4" spans="1:5" x14ac:dyDescent="0.2">
      <c r="B4" s="100"/>
    </row>
    <row r="5" spans="1:5" x14ac:dyDescent="0.2">
      <c r="A5" s="31" t="s">
        <v>90</v>
      </c>
      <c r="B5" s="97">
        <v>0</v>
      </c>
      <c r="C5" s="101">
        <v>0</v>
      </c>
      <c r="D5" s="43">
        <f>B5-C5</f>
        <v>0</v>
      </c>
      <c r="E5" s="105" t="s">
        <v>94</v>
      </c>
    </row>
    <row r="6" spans="1:5" x14ac:dyDescent="0.2">
      <c r="A6" s="31" t="s">
        <v>90</v>
      </c>
      <c r="B6" s="97">
        <v>0</v>
      </c>
      <c r="C6" s="101">
        <v>0</v>
      </c>
      <c r="D6" s="43">
        <f t="shared" ref="D6:D10" si="0">B6-C6</f>
        <v>0</v>
      </c>
      <c r="E6" s="105"/>
    </row>
    <row r="7" spans="1:5" x14ac:dyDescent="0.2">
      <c r="A7" s="31" t="s">
        <v>90</v>
      </c>
      <c r="B7" s="97">
        <v>0</v>
      </c>
      <c r="C7" s="101">
        <v>0</v>
      </c>
      <c r="D7" s="43">
        <f t="shared" si="0"/>
        <v>0</v>
      </c>
      <c r="E7" s="105"/>
    </row>
    <row r="8" spans="1:5" x14ac:dyDescent="0.2">
      <c r="A8" s="31" t="s">
        <v>90</v>
      </c>
      <c r="B8" s="97">
        <v>0</v>
      </c>
      <c r="C8" s="101">
        <v>0</v>
      </c>
      <c r="D8" s="43">
        <f t="shared" si="0"/>
        <v>0</v>
      </c>
      <c r="E8" s="105"/>
    </row>
    <row r="9" spans="1:5" x14ac:dyDescent="0.2">
      <c r="A9" s="31" t="s">
        <v>90</v>
      </c>
      <c r="B9" s="97">
        <v>0</v>
      </c>
      <c r="C9" s="101">
        <v>0</v>
      </c>
      <c r="D9" s="43">
        <f t="shared" si="0"/>
        <v>0</v>
      </c>
      <c r="E9" s="105"/>
    </row>
    <row r="10" spans="1:5" x14ac:dyDescent="0.2">
      <c r="A10" s="31" t="s">
        <v>90</v>
      </c>
      <c r="B10" s="97">
        <v>0</v>
      </c>
      <c r="C10" s="101">
        <v>0</v>
      </c>
      <c r="D10" s="43">
        <f t="shared" si="0"/>
        <v>0</v>
      </c>
      <c r="E10" s="105"/>
    </row>
    <row r="11" spans="1:5" x14ac:dyDescent="0.2">
      <c r="B11" s="102"/>
      <c r="C11" s="103"/>
      <c r="D11" s="91"/>
    </row>
    <row r="12" spans="1:5" ht="13.5" thickBot="1" x14ac:dyDescent="0.25">
      <c r="A12" s="31" t="s">
        <v>105</v>
      </c>
      <c r="B12" s="114">
        <f>SUM(B5:B11)</f>
        <v>0</v>
      </c>
      <c r="C12" s="114">
        <f t="shared" ref="C12:D12" si="1">SUM(C5:C11)</f>
        <v>0</v>
      </c>
      <c r="D12" s="114">
        <f t="shared" si="1"/>
        <v>0</v>
      </c>
    </row>
    <row r="13" spans="1:5" x14ac:dyDescent="0.2">
      <c r="B13" s="102"/>
      <c r="C13" s="103"/>
      <c r="D13" s="91"/>
    </row>
    <row r="14" spans="1:5" x14ac:dyDescent="0.2">
      <c r="B14" s="102"/>
      <c r="C14" s="103"/>
      <c r="D14" s="91"/>
    </row>
    <row r="15" spans="1:5" x14ac:dyDescent="0.2">
      <c r="B15" s="102"/>
      <c r="C15" s="103"/>
      <c r="D15" s="91"/>
    </row>
    <row r="16" spans="1:5" x14ac:dyDescent="0.2">
      <c r="B16" s="102"/>
      <c r="C16" s="103"/>
      <c r="D16" s="91"/>
    </row>
    <row r="17" spans="2:4" x14ac:dyDescent="0.2">
      <c r="B17" s="102"/>
      <c r="C17" s="103"/>
      <c r="D17" s="91"/>
    </row>
    <row r="18" spans="2:4" x14ac:dyDescent="0.2">
      <c r="B18" s="102"/>
      <c r="C18" s="103"/>
      <c r="D18" s="91"/>
    </row>
    <row r="19" spans="2:4" x14ac:dyDescent="0.2">
      <c r="B19" s="104"/>
      <c r="C19" s="103"/>
      <c r="D19" s="91"/>
    </row>
    <row r="20" spans="2:4" x14ac:dyDescent="0.2">
      <c r="B20" s="102"/>
      <c r="C20" s="103"/>
      <c r="D20" s="91"/>
    </row>
    <row r="21" spans="2:4" x14ac:dyDescent="0.2">
      <c r="B21" s="104"/>
      <c r="C21" s="103"/>
      <c r="D21" s="91"/>
    </row>
    <row r="22" spans="2:4" x14ac:dyDescent="0.2">
      <c r="B22" s="102"/>
      <c r="C22" s="103"/>
      <c r="D22" s="91"/>
    </row>
    <row r="23" spans="2:4" x14ac:dyDescent="0.2">
      <c r="B23" s="102"/>
      <c r="C23" s="103"/>
      <c r="D23" s="91"/>
    </row>
    <row r="24" spans="2:4" x14ac:dyDescent="0.2">
      <c r="B24" s="102"/>
      <c r="C24" s="103"/>
      <c r="D24" s="91"/>
    </row>
    <row r="25" spans="2:4" x14ac:dyDescent="0.2">
      <c r="B25" s="102"/>
      <c r="C25" s="103"/>
      <c r="D25" s="91"/>
    </row>
    <row r="26" spans="2:4" x14ac:dyDescent="0.2">
      <c r="B26" s="102"/>
      <c r="C26" s="103"/>
      <c r="D26" s="91"/>
    </row>
    <row r="27" spans="2:4" x14ac:dyDescent="0.2">
      <c r="B27" s="102"/>
      <c r="C27" s="103"/>
      <c r="D27" s="91"/>
    </row>
    <row r="28" spans="2:4" x14ac:dyDescent="0.2">
      <c r="B28" s="102"/>
      <c r="C28" s="103"/>
      <c r="D28" s="91"/>
    </row>
    <row r="29" spans="2:4" x14ac:dyDescent="0.2">
      <c r="B29" s="102"/>
      <c r="C29" s="103"/>
      <c r="D29" s="91"/>
    </row>
    <row r="30" spans="2:4" x14ac:dyDescent="0.2">
      <c r="B30" s="102"/>
      <c r="C30" s="103"/>
      <c r="D30" s="91"/>
    </row>
    <row r="31" spans="2:4" x14ac:dyDescent="0.2">
      <c r="B31" s="102"/>
      <c r="C31" s="103"/>
      <c r="D31" s="91"/>
    </row>
    <row r="32" spans="2:4" x14ac:dyDescent="0.2">
      <c r="B32" s="102"/>
      <c r="C32" s="103"/>
      <c r="D32" s="91"/>
    </row>
    <row r="33" spans="2:4" x14ac:dyDescent="0.2">
      <c r="B33" s="102"/>
      <c r="C33" s="103"/>
      <c r="D33" s="91"/>
    </row>
    <row r="34" spans="2:4" x14ac:dyDescent="0.2">
      <c r="B34" s="102"/>
      <c r="C34" s="103"/>
      <c r="D34" s="91"/>
    </row>
    <row r="35" spans="2:4" x14ac:dyDescent="0.2">
      <c r="B35" s="102"/>
      <c r="C35" s="91"/>
      <c r="D35" s="91"/>
    </row>
    <row r="36" spans="2:4" x14ac:dyDescent="0.2">
      <c r="B36" s="104"/>
      <c r="C36" s="103"/>
      <c r="D36" s="91"/>
    </row>
    <row r="37" spans="2:4" x14ac:dyDescent="0.2">
      <c r="B37" s="102"/>
      <c r="C37" s="91"/>
      <c r="D37" s="91"/>
    </row>
    <row r="38" spans="2:4" x14ac:dyDescent="0.2">
      <c r="B38" s="102"/>
      <c r="C38" s="91"/>
      <c r="D38" s="91"/>
    </row>
    <row r="39" spans="2:4" x14ac:dyDescent="0.2">
      <c r="B39" s="102"/>
      <c r="C39" s="91"/>
      <c r="D39" s="91"/>
    </row>
    <row r="40" spans="2:4" x14ac:dyDescent="0.2">
      <c r="B40" s="102"/>
      <c r="C40" s="91"/>
      <c r="D40" s="91"/>
    </row>
    <row r="41" spans="2:4" x14ac:dyDescent="0.2">
      <c r="B41" s="102"/>
      <c r="C41" s="91"/>
      <c r="D41" s="91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9"/>
  <sheetViews>
    <sheetView zoomScale="80" zoomScaleNormal="80" workbookViewId="0">
      <selection activeCell="H36" sqref="H36"/>
    </sheetView>
  </sheetViews>
  <sheetFormatPr defaultRowHeight="12.75" x14ac:dyDescent="0.2"/>
  <cols>
    <col min="1" max="1" width="35.42578125" customWidth="1"/>
    <col min="2" max="2" width="15.28515625" customWidth="1"/>
    <col min="3" max="3" width="13.5703125" style="97" customWidth="1"/>
    <col min="4" max="4" width="14.42578125" style="43" customWidth="1"/>
    <col min="5" max="5" width="47.5703125" style="43" customWidth="1"/>
  </cols>
  <sheetData>
    <row r="1" spans="1:5" ht="15.75" x14ac:dyDescent="0.25">
      <c r="A1" s="93" t="s">
        <v>107</v>
      </c>
    </row>
    <row r="3" spans="1:5" x14ac:dyDescent="0.2">
      <c r="A3" s="115" t="s">
        <v>95</v>
      </c>
      <c r="B3" s="115" t="s">
        <v>12</v>
      </c>
      <c r="C3" s="116" t="s">
        <v>98</v>
      </c>
      <c r="D3" s="117" t="s">
        <v>99</v>
      </c>
      <c r="E3" s="117" t="s">
        <v>1</v>
      </c>
    </row>
    <row r="4" spans="1:5" x14ac:dyDescent="0.2">
      <c r="C4" s="100"/>
    </row>
    <row r="5" spans="1:5" x14ac:dyDescent="0.2">
      <c r="A5" s="108" t="s">
        <v>96</v>
      </c>
      <c r="B5" s="108"/>
      <c r="D5" s="101"/>
      <c r="E5" s="105"/>
    </row>
    <row r="6" spans="1:5" x14ac:dyDescent="0.2">
      <c r="A6" s="31" t="s">
        <v>100</v>
      </c>
      <c r="B6" s="31" t="s">
        <v>68</v>
      </c>
      <c r="C6" s="97">
        <v>0</v>
      </c>
    </row>
    <row r="7" spans="1:5" x14ac:dyDescent="0.2">
      <c r="A7" s="31" t="s">
        <v>100</v>
      </c>
      <c r="B7" s="31" t="s">
        <v>68</v>
      </c>
      <c r="C7" s="102">
        <v>0</v>
      </c>
      <c r="D7" s="91"/>
    </row>
    <row r="8" spans="1:5" x14ac:dyDescent="0.2">
      <c r="A8" s="31" t="s">
        <v>100</v>
      </c>
      <c r="B8" s="31" t="s">
        <v>68</v>
      </c>
      <c r="C8" s="102">
        <v>0</v>
      </c>
      <c r="D8" s="103"/>
    </row>
    <row r="9" spans="1:5" x14ac:dyDescent="0.2">
      <c r="A9" s="3"/>
      <c r="B9" s="3"/>
      <c r="C9" s="110"/>
      <c r="D9" s="111"/>
    </row>
    <row r="10" spans="1:5" x14ac:dyDescent="0.2">
      <c r="A10" s="31"/>
      <c r="B10" s="31"/>
      <c r="C10" s="102"/>
      <c r="D10" s="103">
        <f>SUM(C6:C9)</f>
        <v>0</v>
      </c>
    </row>
    <row r="11" spans="1:5" x14ac:dyDescent="0.2">
      <c r="C11" s="102"/>
      <c r="D11" s="103"/>
    </row>
    <row r="12" spans="1:5" x14ac:dyDescent="0.2">
      <c r="A12" s="109" t="s">
        <v>102</v>
      </c>
      <c r="B12" s="109"/>
      <c r="C12" s="102"/>
      <c r="D12" s="103"/>
    </row>
    <row r="13" spans="1:5" x14ac:dyDescent="0.2">
      <c r="A13" s="31" t="s">
        <v>101</v>
      </c>
      <c r="B13" s="31" t="s">
        <v>68</v>
      </c>
      <c r="C13" s="102">
        <v>0</v>
      </c>
      <c r="D13" s="103"/>
    </row>
    <row r="14" spans="1:5" x14ac:dyDescent="0.2">
      <c r="A14" s="31" t="s">
        <v>101</v>
      </c>
      <c r="B14" s="31" t="s">
        <v>68</v>
      </c>
      <c r="C14" s="102">
        <v>0</v>
      </c>
      <c r="D14" s="103"/>
    </row>
    <row r="15" spans="1:5" x14ac:dyDescent="0.2">
      <c r="A15" s="31" t="s">
        <v>101</v>
      </c>
      <c r="B15" s="31" t="s">
        <v>68</v>
      </c>
      <c r="C15" s="102">
        <v>0</v>
      </c>
      <c r="D15" s="103"/>
    </row>
    <row r="16" spans="1:5" x14ac:dyDescent="0.2">
      <c r="C16" s="110"/>
      <c r="D16" s="111"/>
    </row>
    <row r="17" spans="1:5" x14ac:dyDescent="0.2">
      <c r="C17" s="102"/>
      <c r="D17" s="103">
        <f>SUM(C13:C16)</f>
        <v>0</v>
      </c>
    </row>
    <row r="18" spans="1:5" x14ac:dyDescent="0.2">
      <c r="C18" s="102"/>
      <c r="D18" s="111"/>
    </row>
    <row r="19" spans="1:5" ht="13.5" thickBot="1" x14ac:dyDescent="0.25">
      <c r="A19" s="112" t="s">
        <v>97</v>
      </c>
      <c r="B19" s="31"/>
      <c r="C19" s="102"/>
      <c r="D19" s="113">
        <f>D10-D17</f>
        <v>0</v>
      </c>
    </row>
    <row r="20" spans="1:5" x14ac:dyDescent="0.2">
      <c r="C20" s="102"/>
      <c r="D20" s="103"/>
    </row>
    <row r="21" spans="1:5" x14ac:dyDescent="0.2">
      <c r="C21" s="102"/>
      <c r="D21" s="103"/>
    </row>
    <row r="22" spans="1:5" x14ac:dyDescent="0.2">
      <c r="C22" s="102"/>
      <c r="D22" s="103"/>
    </row>
    <row r="23" spans="1:5" x14ac:dyDescent="0.2">
      <c r="A23" s="115" t="s">
        <v>103</v>
      </c>
      <c r="B23" s="115" t="s">
        <v>12</v>
      </c>
      <c r="C23" s="116" t="s">
        <v>98</v>
      </c>
      <c r="D23" s="117" t="s">
        <v>99</v>
      </c>
      <c r="E23" s="117" t="s">
        <v>1</v>
      </c>
    </row>
    <row r="24" spans="1:5" x14ac:dyDescent="0.2">
      <c r="C24" s="100"/>
    </row>
    <row r="25" spans="1:5" x14ac:dyDescent="0.2">
      <c r="A25" s="108" t="s">
        <v>96</v>
      </c>
      <c r="B25" s="108"/>
      <c r="D25" s="101"/>
      <c r="E25" s="105"/>
    </row>
    <row r="26" spans="1:5" x14ac:dyDescent="0.2">
      <c r="A26" s="31" t="s">
        <v>100</v>
      </c>
      <c r="B26" s="31" t="s">
        <v>68</v>
      </c>
      <c r="C26" s="97">
        <v>0</v>
      </c>
    </row>
    <row r="27" spans="1:5" x14ac:dyDescent="0.2">
      <c r="A27" s="31" t="s">
        <v>100</v>
      </c>
      <c r="B27" s="31" t="s">
        <v>68</v>
      </c>
      <c r="C27" s="102">
        <v>0</v>
      </c>
      <c r="D27" s="91"/>
    </row>
    <row r="28" spans="1:5" x14ac:dyDescent="0.2">
      <c r="A28" s="31" t="s">
        <v>100</v>
      </c>
      <c r="B28" s="31" t="s">
        <v>68</v>
      </c>
      <c r="C28" s="102">
        <v>0</v>
      </c>
      <c r="D28" s="103"/>
    </row>
    <row r="29" spans="1:5" x14ac:dyDescent="0.2">
      <c r="A29" s="3"/>
      <c r="B29" s="3"/>
      <c r="C29" s="110"/>
      <c r="D29" s="111"/>
    </row>
    <row r="30" spans="1:5" x14ac:dyDescent="0.2">
      <c r="A30" s="31"/>
      <c r="B30" s="31"/>
      <c r="C30" s="102"/>
      <c r="D30" s="103">
        <f>SUM(C26:C29)</f>
        <v>0</v>
      </c>
    </row>
    <row r="31" spans="1:5" x14ac:dyDescent="0.2">
      <c r="C31" s="102"/>
      <c r="D31" s="103"/>
    </row>
    <row r="32" spans="1:5" x14ac:dyDescent="0.2">
      <c r="A32" s="109" t="s">
        <v>102</v>
      </c>
      <c r="B32" s="109"/>
      <c r="C32" s="102"/>
      <c r="D32" s="103"/>
    </row>
    <row r="33" spans="1:5" x14ac:dyDescent="0.2">
      <c r="A33" s="31" t="s">
        <v>101</v>
      </c>
      <c r="B33" s="31" t="s">
        <v>68</v>
      </c>
      <c r="C33" s="102">
        <v>0</v>
      </c>
      <c r="D33" s="103"/>
    </row>
    <row r="34" spans="1:5" x14ac:dyDescent="0.2">
      <c r="A34" s="31" t="s">
        <v>101</v>
      </c>
      <c r="B34" s="31" t="s">
        <v>68</v>
      </c>
      <c r="C34" s="102">
        <v>0</v>
      </c>
      <c r="D34" s="103"/>
    </row>
    <row r="35" spans="1:5" x14ac:dyDescent="0.2">
      <c r="A35" s="31" t="s">
        <v>101</v>
      </c>
      <c r="B35" s="31" t="s">
        <v>68</v>
      </c>
      <c r="C35" s="102">
        <v>0</v>
      </c>
      <c r="D35" s="103"/>
    </row>
    <row r="36" spans="1:5" x14ac:dyDescent="0.2">
      <c r="C36" s="110"/>
      <c r="D36" s="111"/>
    </row>
    <row r="37" spans="1:5" x14ac:dyDescent="0.2">
      <c r="C37" s="102"/>
      <c r="D37" s="103">
        <f>SUM(C33:C36)</f>
        <v>0</v>
      </c>
    </row>
    <row r="38" spans="1:5" x14ac:dyDescent="0.2">
      <c r="C38" s="102"/>
      <c r="D38" s="111"/>
    </row>
    <row r="39" spans="1:5" ht="13.5" thickBot="1" x14ac:dyDescent="0.25">
      <c r="A39" s="112" t="s">
        <v>97</v>
      </c>
      <c r="B39" s="31"/>
      <c r="C39" s="102"/>
      <c r="D39" s="113">
        <f>D30-D37</f>
        <v>0</v>
      </c>
    </row>
    <row r="40" spans="1:5" x14ac:dyDescent="0.2">
      <c r="C40" s="104"/>
      <c r="D40" s="103"/>
    </row>
    <row r="41" spans="1:5" x14ac:dyDescent="0.2">
      <c r="C41" s="102"/>
      <c r="D41" s="91"/>
    </row>
    <row r="42" spans="1:5" x14ac:dyDescent="0.2">
      <c r="C42" s="102"/>
      <c r="D42" s="91"/>
    </row>
    <row r="43" spans="1:5" x14ac:dyDescent="0.2">
      <c r="A43" s="115" t="s">
        <v>104</v>
      </c>
      <c r="B43" s="115" t="s">
        <v>12</v>
      </c>
      <c r="C43" s="116" t="s">
        <v>98</v>
      </c>
      <c r="D43" s="117" t="s">
        <v>99</v>
      </c>
      <c r="E43" s="117" t="s">
        <v>1</v>
      </c>
    </row>
    <row r="44" spans="1:5" x14ac:dyDescent="0.2">
      <c r="C44" s="100"/>
    </row>
    <row r="45" spans="1:5" x14ac:dyDescent="0.2">
      <c r="A45" s="108" t="s">
        <v>96</v>
      </c>
      <c r="B45" s="108"/>
      <c r="D45" s="101"/>
      <c r="E45" s="105"/>
    </row>
    <row r="46" spans="1:5" x14ac:dyDescent="0.2">
      <c r="A46" s="31" t="s">
        <v>100</v>
      </c>
      <c r="B46" s="31" t="s">
        <v>68</v>
      </c>
      <c r="C46" s="97">
        <v>0</v>
      </c>
    </row>
    <row r="47" spans="1:5" x14ac:dyDescent="0.2">
      <c r="A47" s="31" t="s">
        <v>100</v>
      </c>
      <c r="B47" s="31" t="s">
        <v>68</v>
      </c>
      <c r="C47" s="102">
        <v>0</v>
      </c>
      <c r="D47" s="91"/>
    </row>
    <row r="48" spans="1:5" x14ac:dyDescent="0.2">
      <c r="A48" s="31" t="s">
        <v>100</v>
      </c>
      <c r="B48" s="31" t="s">
        <v>68</v>
      </c>
      <c r="C48" s="102">
        <v>0</v>
      </c>
      <c r="D48" s="103"/>
    </row>
    <row r="49" spans="1:4" x14ac:dyDescent="0.2">
      <c r="A49" s="3"/>
      <c r="B49" s="3"/>
      <c r="C49" s="110"/>
      <c r="D49" s="111"/>
    </row>
    <row r="50" spans="1:4" x14ac:dyDescent="0.2">
      <c r="A50" s="31"/>
      <c r="B50" s="31"/>
      <c r="C50" s="102"/>
      <c r="D50" s="103">
        <f>SUM(C46:C49)</f>
        <v>0</v>
      </c>
    </row>
    <row r="51" spans="1:4" x14ac:dyDescent="0.2">
      <c r="C51" s="102"/>
      <c r="D51" s="103"/>
    </row>
    <row r="52" spans="1:4" x14ac:dyDescent="0.2">
      <c r="A52" s="109" t="s">
        <v>102</v>
      </c>
      <c r="B52" s="109"/>
      <c r="C52" s="102"/>
      <c r="D52" s="103"/>
    </row>
    <row r="53" spans="1:4" x14ac:dyDescent="0.2">
      <c r="A53" s="31" t="s">
        <v>101</v>
      </c>
      <c r="B53" s="31" t="s">
        <v>68</v>
      </c>
      <c r="C53" s="102">
        <v>0</v>
      </c>
      <c r="D53" s="103"/>
    </row>
    <row r="54" spans="1:4" x14ac:dyDescent="0.2">
      <c r="A54" s="31" t="s">
        <v>101</v>
      </c>
      <c r="B54" s="31" t="s">
        <v>68</v>
      </c>
      <c r="C54" s="102">
        <v>0</v>
      </c>
      <c r="D54" s="103"/>
    </row>
    <row r="55" spans="1:4" x14ac:dyDescent="0.2">
      <c r="A55" s="31" t="s">
        <v>101</v>
      </c>
      <c r="B55" s="31" t="s">
        <v>68</v>
      </c>
      <c r="C55" s="102">
        <v>0</v>
      </c>
      <c r="D55" s="103"/>
    </row>
    <row r="56" spans="1:4" x14ac:dyDescent="0.2">
      <c r="C56" s="110"/>
      <c r="D56" s="111"/>
    </row>
    <row r="57" spans="1:4" x14ac:dyDescent="0.2">
      <c r="C57" s="102"/>
      <c r="D57" s="103">
        <f>SUM(C53:C56)</f>
        <v>0</v>
      </c>
    </row>
    <row r="58" spans="1:4" x14ac:dyDescent="0.2">
      <c r="C58" s="102"/>
      <c r="D58" s="111"/>
    </row>
    <row r="59" spans="1:4" ht="13.5" thickBot="1" x14ac:dyDescent="0.25">
      <c r="A59" s="112" t="s">
        <v>97</v>
      </c>
      <c r="B59" s="31"/>
      <c r="C59" s="102"/>
      <c r="D59" s="113">
        <f>D50-D57</f>
        <v>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Team Budget</vt:lpstr>
      <vt:lpstr>Current Status</vt:lpstr>
      <vt:lpstr>Bank Activity Log</vt:lpstr>
      <vt:lpstr>Team Fees</vt:lpstr>
      <vt:lpstr>Sponsors</vt:lpstr>
      <vt:lpstr>Fundraising</vt:lpstr>
      <vt:lpstr>'Current Status'!Print_Area</vt:lpstr>
      <vt:lpstr>'Team Budget'!Print_Area</vt:lpstr>
      <vt:lpstr>'Team Fees'!Print_Area</vt:lpstr>
    </vt:vector>
  </TitlesOfParts>
  <Company>Horizant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bmoore</dc:creator>
  <cp:lastModifiedBy>Dale Hudson</cp:lastModifiedBy>
  <cp:lastPrinted>2013-09-05T14:07:20Z</cp:lastPrinted>
  <dcterms:created xsi:type="dcterms:W3CDTF">2009-09-19T19:19:28Z</dcterms:created>
  <dcterms:modified xsi:type="dcterms:W3CDTF">2015-06-01T02:28:05Z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